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364 - 11.10. - ZCU - Výpočetní technika (III.) 105 - 2022 Připravit\"/>
    </mc:Choice>
  </mc:AlternateContent>
  <xr:revisionPtr revIDLastSave="0" documentId="13_ncr:1_{2B1FE4BD-05DC-48E7-8005-0B6195611F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1" i="1" l="1"/>
  <c r="S12" i="1"/>
  <c r="T15" i="1"/>
  <c r="T18" i="1"/>
  <c r="T10" i="1"/>
  <c r="T14" i="1"/>
  <c r="P10" i="1"/>
  <c r="P11" i="1"/>
  <c r="P12" i="1"/>
  <c r="P13" i="1"/>
  <c r="P14" i="1"/>
  <c r="P15" i="1"/>
  <c r="P16" i="1"/>
  <c r="P17" i="1"/>
  <c r="P18" i="1"/>
  <c r="P19" i="1"/>
  <c r="S10" i="1"/>
  <c r="S11" i="1"/>
  <c r="S13" i="1"/>
  <c r="T13" i="1"/>
  <c r="S14" i="1"/>
  <c r="S15" i="1"/>
  <c r="S16" i="1"/>
  <c r="T16" i="1"/>
  <c r="S17" i="1"/>
  <c r="T17" i="1"/>
  <c r="S18" i="1"/>
  <c r="S19" i="1"/>
  <c r="T19" i="1"/>
  <c r="T20" i="1"/>
  <c r="P20" i="1"/>
  <c r="P9" i="1"/>
  <c r="S9" i="1"/>
  <c r="T9" i="1"/>
  <c r="T12" i="1" l="1"/>
  <c r="S20" i="1"/>
  <c r="P8" i="1"/>
  <c r="S8" i="1"/>
  <c r="T8" i="1"/>
  <c r="S7" i="1"/>
  <c r="P7" i="1"/>
  <c r="T7" i="1" l="1"/>
  <c r="Q23" i="1"/>
  <c r="R23" i="1"/>
</calcChain>
</file>

<file path=xl/sharedStrings.xml><?xml version="1.0" encoding="utf-8"?>
<sst xmlns="http://schemas.openxmlformats.org/spreadsheetml/2006/main" count="127" uniqueCount="93">
  <si>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</si>
  <si>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</si>
  <si>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</si>
  <si>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</si>
  <si>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</si>
  <si>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</si>
  <si>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</si>
  <si>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</si>
  <si>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</si>
  <si>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</si>
  <si>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</si>
  <si>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30234000-8 - Média pro ukládání dat </t>
  </si>
  <si>
    <t xml:space="preserve">30237200-1 - Počítačová příslušenství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</si>
  <si>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</si>
  <si>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</si>
  <si>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</si>
  <si>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</si>
  <si>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</si>
  <si>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</si>
  <si>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</si>
  <si>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</si>
  <si>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</si>
  <si>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</si>
  <si>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</si>
  <si>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</si>
  <si>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</si>
  <si>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</si>
  <si>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</si>
  <si>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</si>
  <si>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</si>
  <si>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</si>
  <si>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</si>
  <si>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Společná faktura</t>
  </si>
  <si>
    <t>Termín dodání</t>
  </si>
  <si>
    <t>Pokud financováno z projektových prostředků, pak ŘEŠITEL uvede: NÁZEV A ČÍSLO DOTAČNÍHO PROJEKTU</t>
  </si>
  <si>
    <t>Technická 8, 
301 00 Plzeň,
Fakulta aplikovaných věd - Nové technologie pro informační společnost,
místnost UC 431</t>
  </si>
  <si>
    <t>USB-C nabíječka pro notebook HP EliteBook 840 G5</t>
  </si>
  <si>
    <t>USB kabely</t>
  </si>
  <si>
    <t>sada</t>
  </si>
  <si>
    <t>DisplayPort redukce</t>
  </si>
  <si>
    <t>USB 3.0 přepínač periferií</t>
  </si>
  <si>
    <t>USB nabíječka</t>
  </si>
  <si>
    <t>Klávesnice</t>
  </si>
  <si>
    <t>HDMI na DVI adaptér</t>
  </si>
  <si>
    <t>Redukce pro připojení audio-video zařízení s konektory DVI a HDMI, provedení dual link s podporou rozlišení až 1920 x 1080 bodů neprokládaně (standard HDTV 1080p).
Redukce na vstupní straně HDMI male a na výstupu DVI-D female.</t>
  </si>
  <si>
    <t>Kabel USB-C na Lightning</t>
  </si>
  <si>
    <t>Klávesnice se čtečkou Smart card</t>
  </si>
  <si>
    <t>Baterie pro NTB DELL Lattitude 5490</t>
  </si>
  <si>
    <t>Redukce USB-C na HDMI</t>
  </si>
  <si>
    <t>USB Flash disk</t>
  </si>
  <si>
    <t>Ing. Jaroslav Šebesta,
Tel.: 37763 2131</t>
  </si>
  <si>
    <t>Ausberger (TZ 246337)</t>
  </si>
  <si>
    <t>Severa</t>
  </si>
  <si>
    <t>Goubej</t>
  </si>
  <si>
    <t>Goubej, Koenigsmarková</t>
  </si>
  <si>
    <t>Severa 2x
Bláha</t>
  </si>
  <si>
    <t>Reitinger</t>
  </si>
  <si>
    <t>Koenigsmarkova</t>
  </si>
  <si>
    <t>Goubej, Škarda, Švejda</t>
  </si>
  <si>
    <t>Tolar (TZ 244130)</t>
  </si>
  <si>
    <t>Koenigsmarkova, Severa</t>
  </si>
  <si>
    <t>1x Faist,
1x Tolar,
1x Langmajer
3x Severa</t>
  </si>
  <si>
    <t>Ra SE</t>
  </si>
  <si>
    <t xml:space="preserve">Příloha č. 2 Kupní smlouvy - technická specifikace
Výpočetní technika (III.) 105 - 2022 </t>
  </si>
  <si>
    <r>
      <t xml:space="preserve">Output: 5V=3A/9V=3A/10V=3.75A/12V=3.75A/15V=3A/20V=2.25A.
 Input: 19.5V = 2,31A; 20V = 2.25A; USB-C.
Total power: min. 45W.
DC pin sizes: Type-C/USB-C.
</t>
    </r>
    <r>
      <rPr>
        <b/>
        <sz val="11"/>
        <color theme="1"/>
        <rFont val="Calibri"/>
        <family val="2"/>
        <charset val="238"/>
        <scheme val="minor"/>
      </rPr>
      <t>Kompatibilní s HP EliteBook 840 G5.</t>
    </r>
  </si>
  <si>
    <t>Sada USB kabelů:
6x USB-C -&gt; USB-A 0,5 m (alespoň USB3.2 Gen 1)
6x USB-C -&gt; USB-A 1 m (alespoň USB3.2 Gen 1)
3x USB-C -&gt; USB-A 2 m (alespoň USB3.2 Gen 1)
3x USB-C -&gt; USB-A 3 m (alespoň USB3.2 Gen 1)
2x USB-C -&gt; USB-C 0,6 m (Power Delivery min. 60W)
2x USB-C -&gt; USB-C 1 m (Power Delivery min. 60W)
1x USB-C -&gt; USB-C 2 m (Power Delivery min. 60W).</t>
  </si>
  <si>
    <t>Adaptér USB-C (male) na DisplayPort (female).
Podpora 4K/60Hz.
Napájení přes USB bez externího adaptéru.</t>
  </si>
  <si>
    <t>Vertikální myš</t>
  </si>
  <si>
    <t>Vertikální ergonomická myš.
Vertikální úhel 57 °.
Rolovací kolečko s tlačítkem.
Pravoruká ergonomie.
Senzor s rozlišením alespoň 4000 DPI.
Bezdrátové bluetooth připojení přes USB dongle.
Výdrž baterie na jedno nabití alespoň 3 měsíce.
Nabíjení přes USB-C kabel.</t>
  </si>
  <si>
    <t>Přepínač periferií s min. USB 3.0 rozhraním, pro sdílení alespoň 2 USB zařízení mezi 2 různými počítači.
Rozhraní: pro PC: 2 x USB typ B Female; pro USB jednotky.</t>
  </si>
  <si>
    <t>Nabíjecí proud minimálně 3 A, konektor USB 2 A, maximální počet USB = 1.</t>
  </si>
  <si>
    <t>Klávesnice se čtečkou čipových karet Smart card, český layout kláves, krátký levý Shift a vedle něj samostatná klávesa pro zpětné lomítko, černá barva kláves, drátové připojení přes rozhraní USB-A, membránové spínače, nízkoprofilové klávesy, odolná proti polití.</t>
  </si>
  <si>
    <t>Propojovací kabel s konektory USB-C a Lightning M/M, pevné opletení, rychlost přenosu dat min. 480 Mbp/s, délka 1 m, podpora nabíjení.</t>
  </si>
  <si>
    <t>Klávesnice se čtečkou čipových karet Smart card, český layout kláves, černá barva kláves, drátové připojení přes rozhraní USB-A, membránové spínače, nízkoprofilové klávesy, odolná proti polití, samostatná klávesa pro zpětné lomítko v pravé části v oblasti Enteru.</t>
  </si>
  <si>
    <t>Originální baterie pro notebook DELL Lattitude 5490, kapacita min. 68 Wh.</t>
  </si>
  <si>
    <t>Redukce s USB-C konektorem a HDMI portem, podpora min. 4K rozlišení, pro propojení notebooku s projektorovou tabulí.</t>
  </si>
  <si>
    <t xml:space="preserve">USB 3.0 /3.1/3.2.
Kapacita min. 128GB. </t>
  </si>
  <si>
    <t xml:space="preserve">Propojovací kabel USB </t>
  </si>
  <si>
    <t>Propojovací kabel USB 2.0 A-B micro M/M pro synchronizaci dat a rychlé nabíjení mobilních přístrojů, délka minimálně 1 m, rychlost přenosu až 480 Mbps.</t>
  </si>
  <si>
    <t>HP 65W USB-C LC Power Adapter (1P3K6AA#ABB), záruka 12 měsíců</t>
  </si>
  <si>
    <t>XIAOMI 27W Quick Charge 4.0 (2926934110784), záruka 24 měsíců</t>
  </si>
  <si>
    <t>ATEN USB 3.0 Gen1 přepínač periferií 2:4, 2xB-4xA, 2xF/4xF (US-234), záruka 24 měsíců</t>
  </si>
  <si>
    <t>PREMIUMCORD adaptér HDMI-DVI, M/F (kphdma-1), záruka 24 měsíců</t>
  </si>
  <si>
    <t>DELL Latitude 5280, 5480, 5580, Precision 3520, 3530 (451-BBZG), záruka 12 měsíců</t>
  </si>
  <si>
    <t>ITEC adaptér USB-HDMI, C-HDMI, M/F (C31HDMI60HZP), záruka 24 měsíců</t>
  </si>
  <si>
    <t>6x PREMIUMCORD kabel USB-C 3.1 gen1 3A, 5Gbit/s A-C, M/M, propojovací, 0,5m, opletený, stříbrno-šedý (KU31CS05), záruka 24 měsíců; 
6x PREMIUMCORD kabel USB-C 3.1 gen1 3A, 5Gbit/s A-C, M/M, propojovací, 1m, opletený, stříbrno-šedý (KU31CS1), záruka 24 měsíců; 
3x PREMIUMCORD kabel USB-C 3.1 gen1 3A, 5Gbit/s A-C, M/M, propojovací, 2m, opletený, stříbrno-šedý (KU31CS2), záruka 24 měsíců; 
3x PREMIUMCORD kabel USB-C 3.1 gen1 3A, 5Gbit/s A-C, M/M, propojovací, 3m, opletený, stříbrno-šedý (KU31CS3), záruka 24 měsíců;  
2x AXAGON datový a nabíjecí kabel TWISTER USB-C na USB-C (BUCM-CM10TB), záruka 24 měsíců; 
2x AXAGON datový a nabíjecí kabel SPEED USB-C na USB-C (BUCM3-CM10AB), záruka 24 měsíců; 
1x AXAGON datový a nabíjecí kabel SPEED USB-C na USB-C (BUCM3-CM20AB), záruka 24 měsíců</t>
  </si>
  <si>
    <t>AXAGON RVC-DP, záruka 24 měsíců</t>
  </si>
  <si>
    <t>Logitech myš MX Vertical/bezdrátová/Bluetooth/Unifying/4000dpi (910-005448), záruka 24 měsíců</t>
  </si>
  <si>
    <t>CHERRY klávesnice se cteckou karet KC 1000 SC/ USB/ ISO 7816 podporované karty/ cerná/ CZ layout (JK-A0100CS-2), záruka 24 měsíců</t>
  </si>
  <si>
    <t>HP USB Business Slim Smartcard Keyboard (Z9H48AA#AKB), záruka 24 měsíců</t>
  </si>
  <si>
    <t>BELKIN kabel oplétaný USB-C - Lightning, 1m, černý (CAA004bt1MBK), záruka 24 měsíců</t>
  </si>
  <si>
    <t>SanDisk Flash Disk 128GB Ultra, USB 3.0, černá (SDCZ48-128G-U46), záruka 24 měsíců</t>
  </si>
  <si>
    <t>PREMIUMCORD kabel USB 2.0, A-B micro, M/M, propojovací, 1m, černý (ku2m1f),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</si>
</sst>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2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25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left" vertical="center" wrapText="1" indent="1"/>
    </xf>
    <xf numFmtId="0" fontId="25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8" fillId="3" borderId="2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3" borderId="22" xfId="0" applyFill="1" applyBorder="1" applyAlignment="1">
      <alignment horizontal="center" vertical="center" wrapText="1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topLeftCell="J16" zoomScaleNormal="100" workbookViewId="0">
      <selection activeCell="R16" sqref="R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3" style="1" customWidth="1"/>
    <col min="4" max="4" width="12.28515625" style="2" customWidth="1"/>
    <col min="5" max="5" width="10.5703125" style="3" customWidth="1"/>
    <col min="6" max="6" width="89.710937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27.28515625" hidden="1" customWidth="1"/>
    <col min="12" max="12" width="32.140625" customWidth="1"/>
    <col min="13" max="13" width="25.85546875" customWidth="1"/>
    <col min="14" max="14" width="36.5703125" style="4" customWidth="1"/>
    <col min="15" max="15" width="26.28515625" style="4" customWidth="1"/>
    <col min="16" max="16" width="17.710937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28.7109375" hidden="1" customWidth="1"/>
    <col min="22" max="22" width="44.28515625" style="5" customWidth="1"/>
  </cols>
  <sheetData>
    <row r="1" spans="1:22" ht="40.9" customHeight="1" x14ac:dyDescent="0.25">
      <c r="B1" s="98" t="s">
        <v>63</v>
      </c>
      <c r="C1" s="99"/>
      <c r="D1" s="99"/>
      <c r="E1"/>
      <c r="V1"/>
    </row>
    <row r="2" spans="1:22" ht="18.75" customHeight="1" x14ac:dyDescent="0.25">
      <c r="C2"/>
      <c r="D2" s="8"/>
      <c r="E2" s="9"/>
      <c r="G2" s="1"/>
      <c r="H2" s="1"/>
      <c r="I2"/>
      <c r="J2" s="6"/>
      <c r="N2" s="1"/>
      <c r="O2" s="1"/>
      <c r="P2" s="1"/>
      <c r="R2" s="10"/>
      <c r="S2" s="10"/>
      <c r="U2" s="29"/>
      <c r="V2" s="7"/>
    </row>
    <row r="3" spans="1:22" ht="19.899999999999999" customHeight="1" x14ac:dyDescent="0.25">
      <c r="B3" s="12"/>
      <c r="C3" s="11" t="s">
        <v>0</v>
      </c>
      <c r="D3" s="84"/>
      <c r="E3" s="84"/>
      <c r="F3" s="84"/>
      <c r="G3" s="30"/>
      <c r="H3" s="30"/>
      <c r="I3" s="30"/>
      <c r="J3" s="30"/>
      <c r="K3" s="30"/>
      <c r="L3" s="30"/>
      <c r="M3" s="10"/>
      <c r="N3" s="5"/>
      <c r="O3" s="5"/>
      <c r="P3" s="5"/>
      <c r="Q3" s="10"/>
      <c r="R3" s="10"/>
      <c r="S3" s="10"/>
    </row>
    <row r="4" spans="1:22" ht="19.899999999999999" customHeight="1" thickBot="1" x14ac:dyDescent="0.3">
      <c r="B4" s="13"/>
      <c r="C4" s="14" t="s">
        <v>1</v>
      </c>
      <c r="D4" s="84"/>
      <c r="E4" s="84"/>
      <c r="F4" s="84"/>
      <c r="G4" s="84"/>
      <c r="H4" s="84"/>
      <c r="I4" s="10"/>
      <c r="J4" s="10"/>
      <c r="K4" s="10"/>
      <c r="L4" s="10"/>
      <c r="M4" s="10"/>
      <c r="N4" s="1"/>
      <c r="O4" s="1"/>
      <c r="P4" s="1"/>
      <c r="Q4" s="10"/>
      <c r="R4" s="10"/>
      <c r="S4" s="10"/>
    </row>
    <row r="5" spans="1:22" ht="27.75" customHeight="1" thickBot="1" x14ac:dyDescent="0.3">
      <c r="B5" s="15"/>
      <c r="C5" s="16"/>
      <c r="D5" s="3"/>
      <c r="G5" s="100" t="s">
        <v>2</v>
      </c>
      <c r="H5" s="101"/>
      <c r="I5" s="1"/>
      <c r="J5"/>
      <c r="N5" s="1"/>
      <c r="O5" s="18"/>
      <c r="P5" s="18"/>
      <c r="R5" s="17" t="s">
        <v>2</v>
      </c>
      <c r="V5" s="6"/>
    </row>
    <row r="6" spans="1:22" ht="70.5" customHeight="1" thickTop="1" thickBot="1" x14ac:dyDescent="0.3">
      <c r="B6" s="32" t="s">
        <v>3</v>
      </c>
      <c r="C6" s="33" t="s">
        <v>15</v>
      </c>
      <c r="D6" s="33" t="s">
        <v>4</v>
      </c>
      <c r="E6" s="33" t="s">
        <v>16</v>
      </c>
      <c r="F6" s="33" t="s">
        <v>17</v>
      </c>
      <c r="G6" s="38" t="s">
        <v>26</v>
      </c>
      <c r="H6" s="39" t="s">
        <v>28</v>
      </c>
      <c r="I6" s="34" t="s">
        <v>18</v>
      </c>
      <c r="J6" s="33" t="s">
        <v>19</v>
      </c>
      <c r="K6" s="33" t="s">
        <v>34</v>
      </c>
      <c r="L6" s="35" t="s">
        <v>20</v>
      </c>
      <c r="M6" s="36" t="s">
        <v>21</v>
      </c>
      <c r="N6" s="35" t="s">
        <v>22</v>
      </c>
      <c r="O6" s="33" t="s">
        <v>33</v>
      </c>
      <c r="P6" s="35" t="s">
        <v>23</v>
      </c>
      <c r="Q6" s="33" t="s">
        <v>5</v>
      </c>
      <c r="R6" s="37" t="s">
        <v>6</v>
      </c>
      <c r="S6" s="83" t="s">
        <v>7</v>
      </c>
      <c r="T6" s="83" t="s">
        <v>8</v>
      </c>
      <c r="U6" s="35" t="s">
        <v>24</v>
      </c>
      <c r="V6" s="33" t="s">
        <v>25</v>
      </c>
    </row>
    <row r="7" spans="1:22" ht="102.75" customHeight="1" thickTop="1" x14ac:dyDescent="0.25">
      <c r="A7" s="19"/>
      <c r="B7" s="57">
        <v>1</v>
      </c>
      <c r="C7" s="58" t="s">
        <v>36</v>
      </c>
      <c r="D7" s="59">
        <v>1</v>
      </c>
      <c r="E7" s="60" t="s">
        <v>27</v>
      </c>
      <c r="F7" s="79" t="s">
        <v>64</v>
      </c>
      <c r="G7" s="86" t="s">
        <v>79</v>
      </c>
      <c r="H7" s="61" t="s">
        <v>31</v>
      </c>
      <c r="I7" s="105" t="s">
        <v>32</v>
      </c>
      <c r="J7" s="108" t="s">
        <v>31</v>
      </c>
      <c r="K7" s="111"/>
      <c r="L7" s="102"/>
      <c r="M7" s="114" t="s">
        <v>50</v>
      </c>
      <c r="N7" s="114" t="s">
        <v>35</v>
      </c>
      <c r="O7" s="117">
        <v>21</v>
      </c>
      <c r="P7" s="62">
        <f t="shared" ref="P7:P20" si="0">D7*Q7</f>
        <v>1700</v>
      </c>
      <c r="Q7" s="63">
        <v>1700</v>
      </c>
      <c r="R7" s="90">
        <v>726</v>
      </c>
      <c r="S7" s="64">
        <f t="shared" ref="S7:S20" si="1">D7*R7</f>
        <v>726</v>
      </c>
      <c r="T7" s="65" t="str">
        <f>IF(ISNUMBER(R7), IF(R7&gt;Q7,"NEVYHOVUJE","VYHOVUJE")," ")</f>
        <v>VYHOVUJE</v>
      </c>
      <c r="U7" s="66" t="s">
        <v>51</v>
      </c>
      <c r="V7" s="94" t="s">
        <v>12</v>
      </c>
    </row>
    <row r="8" spans="1:22" ht="151.5" customHeight="1" x14ac:dyDescent="0.25">
      <c r="A8" s="19"/>
      <c r="B8" s="42">
        <v>2</v>
      </c>
      <c r="C8" s="43" t="s">
        <v>37</v>
      </c>
      <c r="D8" s="44">
        <v>1</v>
      </c>
      <c r="E8" s="45" t="s">
        <v>38</v>
      </c>
      <c r="F8" s="80" t="s">
        <v>65</v>
      </c>
      <c r="G8" s="87" t="s">
        <v>85</v>
      </c>
      <c r="H8" s="46" t="s">
        <v>31</v>
      </c>
      <c r="I8" s="106"/>
      <c r="J8" s="109"/>
      <c r="K8" s="112"/>
      <c r="L8" s="103"/>
      <c r="M8" s="115"/>
      <c r="N8" s="115"/>
      <c r="O8" s="118"/>
      <c r="P8" s="47">
        <f t="shared" si="0"/>
        <v>3488</v>
      </c>
      <c r="Q8" s="48">
        <v>3488</v>
      </c>
      <c r="R8" s="91">
        <v>2057</v>
      </c>
      <c r="S8" s="49">
        <f t="shared" si="1"/>
        <v>2057</v>
      </c>
      <c r="T8" s="50" t="str">
        <f>IF(ISNUMBER(R8), IF(R8&gt;Q8,"NEVYHOVUJE","VYHOVUJE")," ")</f>
        <v>VYHOVUJE</v>
      </c>
      <c r="U8" s="67" t="s">
        <v>52</v>
      </c>
      <c r="V8" s="95"/>
    </row>
    <row r="9" spans="1:22" ht="64.5" customHeight="1" x14ac:dyDescent="0.25">
      <c r="A9" s="19"/>
      <c r="B9" s="42">
        <v>3</v>
      </c>
      <c r="C9" s="43" t="s">
        <v>39</v>
      </c>
      <c r="D9" s="44">
        <v>2</v>
      </c>
      <c r="E9" s="45" t="s">
        <v>27</v>
      </c>
      <c r="F9" s="80" t="s">
        <v>66</v>
      </c>
      <c r="G9" s="87" t="s">
        <v>86</v>
      </c>
      <c r="H9" s="46" t="s">
        <v>31</v>
      </c>
      <c r="I9" s="106"/>
      <c r="J9" s="109"/>
      <c r="K9" s="112"/>
      <c r="L9" s="103"/>
      <c r="M9" s="115"/>
      <c r="N9" s="115"/>
      <c r="O9" s="118"/>
      <c r="P9" s="47">
        <f t="shared" si="0"/>
        <v>500</v>
      </c>
      <c r="Q9" s="48">
        <v>250</v>
      </c>
      <c r="R9" s="91">
        <v>214</v>
      </c>
      <c r="S9" s="49">
        <f t="shared" si="1"/>
        <v>428</v>
      </c>
      <c r="T9" s="50" t="str">
        <f>IF(ISNUMBER(R9), IF(R9&gt;Q9,"NEVYHOVUJE","VYHOVUJE")," ")</f>
        <v>VYHOVUJE</v>
      </c>
      <c r="U9" s="67" t="s">
        <v>53</v>
      </c>
      <c r="V9" s="96"/>
    </row>
    <row r="10" spans="1:22" ht="144" customHeight="1" x14ac:dyDescent="0.25">
      <c r="A10" s="19"/>
      <c r="B10" s="72">
        <v>4</v>
      </c>
      <c r="C10" s="73" t="s">
        <v>67</v>
      </c>
      <c r="D10" s="74">
        <v>2</v>
      </c>
      <c r="E10" s="85" t="s">
        <v>27</v>
      </c>
      <c r="F10" s="81" t="s">
        <v>68</v>
      </c>
      <c r="G10" s="88" t="s">
        <v>87</v>
      </c>
      <c r="H10" s="76" t="s">
        <v>31</v>
      </c>
      <c r="I10" s="106"/>
      <c r="J10" s="109"/>
      <c r="K10" s="112"/>
      <c r="L10" s="103"/>
      <c r="M10" s="115"/>
      <c r="N10" s="115"/>
      <c r="O10" s="118"/>
      <c r="P10" s="47">
        <f t="shared" si="0"/>
        <v>5000</v>
      </c>
      <c r="Q10" s="77">
        <v>2500</v>
      </c>
      <c r="R10" s="92">
        <v>2205</v>
      </c>
      <c r="S10" s="49">
        <f t="shared" si="1"/>
        <v>4410</v>
      </c>
      <c r="T10" s="50" t="str">
        <f t="shared" ref="T10:T19" si="2">IF(ISNUMBER(R10), IF(R10&gt;Q10,"NEVYHOVUJE","VYHOVUJE")," ")</f>
        <v>VYHOVUJE</v>
      </c>
      <c r="U10" s="78" t="s">
        <v>54</v>
      </c>
      <c r="V10" s="85" t="s">
        <v>13</v>
      </c>
    </row>
    <row r="11" spans="1:22" ht="80.25" customHeight="1" x14ac:dyDescent="0.25">
      <c r="A11" s="19"/>
      <c r="B11" s="72">
        <v>5</v>
      </c>
      <c r="C11" s="73" t="s">
        <v>40</v>
      </c>
      <c r="D11" s="74">
        <v>3</v>
      </c>
      <c r="E11" s="85" t="s">
        <v>27</v>
      </c>
      <c r="F11" s="81" t="s">
        <v>69</v>
      </c>
      <c r="G11" s="88" t="s">
        <v>81</v>
      </c>
      <c r="H11" s="76" t="s">
        <v>31</v>
      </c>
      <c r="I11" s="106"/>
      <c r="J11" s="109"/>
      <c r="K11" s="112"/>
      <c r="L11" s="103"/>
      <c r="M11" s="115"/>
      <c r="N11" s="115"/>
      <c r="O11" s="118"/>
      <c r="P11" s="47">
        <f t="shared" si="0"/>
        <v>4860</v>
      </c>
      <c r="Q11" s="77">
        <v>1620</v>
      </c>
      <c r="R11" s="92">
        <v>1530</v>
      </c>
      <c r="S11" s="49">
        <f t="shared" si="1"/>
        <v>4590</v>
      </c>
      <c r="T11" s="50" t="str">
        <f t="shared" si="2"/>
        <v>VYHOVUJE</v>
      </c>
      <c r="U11" s="78" t="s">
        <v>55</v>
      </c>
      <c r="V11" s="97" t="s">
        <v>12</v>
      </c>
    </row>
    <row r="12" spans="1:22" ht="33" customHeight="1" x14ac:dyDescent="0.25">
      <c r="A12" s="19"/>
      <c r="B12" s="72">
        <v>6</v>
      </c>
      <c r="C12" s="73" t="s">
        <v>41</v>
      </c>
      <c r="D12" s="74">
        <v>5</v>
      </c>
      <c r="E12" s="85" t="s">
        <v>27</v>
      </c>
      <c r="F12" s="81" t="s">
        <v>70</v>
      </c>
      <c r="G12" s="88" t="s">
        <v>80</v>
      </c>
      <c r="H12" s="76" t="s">
        <v>31</v>
      </c>
      <c r="I12" s="106"/>
      <c r="J12" s="109"/>
      <c r="K12" s="112"/>
      <c r="L12" s="103"/>
      <c r="M12" s="115"/>
      <c r="N12" s="115"/>
      <c r="O12" s="118"/>
      <c r="P12" s="47">
        <f t="shared" si="0"/>
        <v>1750</v>
      </c>
      <c r="Q12" s="77">
        <v>350</v>
      </c>
      <c r="R12" s="92">
        <v>329</v>
      </c>
      <c r="S12" s="49">
        <f t="shared" si="1"/>
        <v>1645</v>
      </c>
      <c r="T12" s="50" t="str">
        <f t="shared" si="2"/>
        <v>VYHOVUJE</v>
      </c>
      <c r="U12" s="78" t="s">
        <v>56</v>
      </c>
      <c r="V12" s="96"/>
    </row>
    <row r="13" spans="1:22" ht="75" customHeight="1" x14ac:dyDescent="0.25">
      <c r="A13" s="19"/>
      <c r="B13" s="72">
        <v>7</v>
      </c>
      <c r="C13" s="73" t="s">
        <v>42</v>
      </c>
      <c r="D13" s="74">
        <v>1</v>
      </c>
      <c r="E13" s="85" t="s">
        <v>27</v>
      </c>
      <c r="F13" s="81" t="s">
        <v>71</v>
      </c>
      <c r="G13" s="88" t="s">
        <v>88</v>
      </c>
      <c r="H13" s="76" t="s">
        <v>31</v>
      </c>
      <c r="I13" s="106"/>
      <c r="J13" s="109"/>
      <c r="K13" s="112"/>
      <c r="L13" s="103"/>
      <c r="M13" s="115"/>
      <c r="N13" s="115"/>
      <c r="O13" s="118"/>
      <c r="P13" s="47">
        <f t="shared" si="0"/>
        <v>1000</v>
      </c>
      <c r="Q13" s="77">
        <v>1000</v>
      </c>
      <c r="R13" s="92">
        <v>748</v>
      </c>
      <c r="S13" s="49">
        <f t="shared" si="1"/>
        <v>748</v>
      </c>
      <c r="T13" s="50" t="str">
        <f t="shared" si="2"/>
        <v>VYHOVUJE</v>
      </c>
      <c r="U13" s="78" t="s">
        <v>57</v>
      </c>
      <c r="V13" s="85" t="s">
        <v>14</v>
      </c>
    </row>
    <row r="14" spans="1:22" ht="69.75" customHeight="1" x14ac:dyDescent="0.25">
      <c r="A14" s="19"/>
      <c r="B14" s="72">
        <v>8</v>
      </c>
      <c r="C14" s="73" t="s">
        <v>43</v>
      </c>
      <c r="D14" s="74">
        <v>1</v>
      </c>
      <c r="E14" s="85" t="s">
        <v>27</v>
      </c>
      <c r="F14" s="75" t="s">
        <v>44</v>
      </c>
      <c r="G14" s="88" t="s">
        <v>82</v>
      </c>
      <c r="H14" s="76" t="s">
        <v>31</v>
      </c>
      <c r="I14" s="106"/>
      <c r="J14" s="109"/>
      <c r="K14" s="112"/>
      <c r="L14" s="103"/>
      <c r="M14" s="115"/>
      <c r="N14" s="115"/>
      <c r="O14" s="118"/>
      <c r="P14" s="47">
        <f t="shared" si="0"/>
        <v>210</v>
      </c>
      <c r="Q14" s="77">
        <v>210</v>
      </c>
      <c r="R14" s="92">
        <v>53</v>
      </c>
      <c r="S14" s="49">
        <f t="shared" si="1"/>
        <v>53</v>
      </c>
      <c r="T14" s="50" t="str">
        <f t="shared" si="2"/>
        <v>VYHOVUJE</v>
      </c>
      <c r="U14" s="78" t="s">
        <v>53</v>
      </c>
      <c r="V14" s="97" t="s">
        <v>12</v>
      </c>
    </row>
    <row r="15" spans="1:22" ht="55.5" customHeight="1" x14ac:dyDescent="0.25">
      <c r="A15" s="19"/>
      <c r="B15" s="72">
        <v>9</v>
      </c>
      <c r="C15" s="73" t="s">
        <v>45</v>
      </c>
      <c r="D15" s="74">
        <v>2</v>
      </c>
      <c r="E15" s="85" t="s">
        <v>27</v>
      </c>
      <c r="F15" s="81" t="s">
        <v>72</v>
      </c>
      <c r="G15" s="88" t="s">
        <v>90</v>
      </c>
      <c r="H15" s="76" t="s">
        <v>31</v>
      </c>
      <c r="I15" s="106"/>
      <c r="J15" s="109"/>
      <c r="K15" s="112"/>
      <c r="L15" s="103"/>
      <c r="M15" s="115"/>
      <c r="N15" s="115"/>
      <c r="O15" s="118"/>
      <c r="P15" s="47">
        <f t="shared" si="0"/>
        <v>320</v>
      </c>
      <c r="Q15" s="77">
        <v>160</v>
      </c>
      <c r="R15" s="92">
        <v>160</v>
      </c>
      <c r="S15" s="49">
        <f t="shared" si="1"/>
        <v>320</v>
      </c>
      <c r="T15" s="50" t="str">
        <f t="shared" si="2"/>
        <v>VYHOVUJE</v>
      </c>
      <c r="U15" s="78" t="s">
        <v>52</v>
      </c>
      <c r="V15" s="96"/>
    </row>
    <row r="16" spans="1:22" ht="78" customHeight="1" x14ac:dyDescent="0.25">
      <c r="A16" s="19"/>
      <c r="B16" s="72">
        <v>10</v>
      </c>
      <c r="C16" s="73" t="s">
        <v>46</v>
      </c>
      <c r="D16" s="74">
        <v>4</v>
      </c>
      <c r="E16" s="85" t="s">
        <v>27</v>
      </c>
      <c r="F16" s="81" t="s">
        <v>73</v>
      </c>
      <c r="G16" s="88" t="s">
        <v>89</v>
      </c>
      <c r="H16" s="76" t="s">
        <v>31</v>
      </c>
      <c r="I16" s="106"/>
      <c r="J16" s="109"/>
      <c r="K16" s="112"/>
      <c r="L16" s="103"/>
      <c r="M16" s="115"/>
      <c r="N16" s="115"/>
      <c r="O16" s="118"/>
      <c r="P16" s="47">
        <f t="shared" si="0"/>
        <v>2976</v>
      </c>
      <c r="Q16" s="77">
        <v>744</v>
      </c>
      <c r="R16" s="92">
        <v>744</v>
      </c>
      <c r="S16" s="49">
        <f t="shared" si="1"/>
        <v>2976</v>
      </c>
      <c r="T16" s="50" t="str">
        <f t="shared" si="2"/>
        <v>VYHOVUJE</v>
      </c>
      <c r="U16" s="78" t="s">
        <v>58</v>
      </c>
      <c r="V16" s="85" t="s">
        <v>14</v>
      </c>
    </row>
    <row r="17" spans="1:22" ht="33" customHeight="1" x14ac:dyDescent="0.25">
      <c r="A17" s="19"/>
      <c r="B17" s="72">
        <v>11</v>
      </c>
      <c r="C17" s="73" t="s">
        <v>47</v>
      </c>
      <c r="D17" s="74">
        <v>1</v>
      </c>
      <c r="E17" s="85" t="s">
        <v>27</v>
      </c>
      <c r="F17" s="81" t="s">
        <v>74</v>
      </c>
      <c r="G17" s="88" t="s">
        <v>83</v>
      </c>
      <c r="H17" s="76" t="s">
        <v>31</v>
      </c>
      <c r="I17" s="106"/>
      <c r="J17" s="109"/>
      <c r="K17" s="112"/>
      <c r="L17" s="103"/>
      <c r="M17" s="115"/>
      <c r="N17" s="115"/>
      <c r="O17" s="118"/>
      <c r="P17" s="47">
        <f t="shared" si="0"/>
        <v>2000</v>
      </c>
      <c r="Q17" s="77">
        <v>2000</v>
      </c>
      <c r="R17" s="92">
        <v>1906</v>
      </c>
      <c r="S17" s="49">
        <f t="shared" si="1"/>
        <v>1906</v>
      </c>
      <c r="T17" s="50" t="str">
        <f t="shared" si="2"/>
        <v>VYHOVUJE</v>
      </c>
      <c r="U17" s="78" t="s">
        <v>59</v>
      </c>
      <c r="V17" s="97" t="s">
        <v>12</v>
      </c>
    </row>
    <row r="18" spans="1:22" ht="54" customHeight="1" x14ac:dyDescent="0.25">
      <c r="A18" s="19"/>
      <c r="B18" s="72">
        <v>12</v>
      </c>
      <c r="C18" s="73" t="s">
        <v>48</v>
      </c>
      <c r="D18" s="74">
        <v>2</v>
      </c>
      <c r="E18" s="85" t="s">
        <v>27</v>
      </c>
      <c r="F18" s="81" t="s">
        <v>75</v>
      </c>
      <c r="G18" s="88" t="s">
        <v>84</v>
      </c>
      <c r="H18" s="76" t="s">
        <v>31</v>
      </c>
      <c r="I18" s="106"/>
      <c r="J18" s="109"/>
      <c r="K18" s="112"/>
      <c r="L18" s="103"/>
      <c r="M18" s="115"/>
      <c r="N18" s="115"/>
      <c r="O18" s="118"/>
      <c r="P18" s="47">
        <f t="shared" si="0"/>
        <v>1400</v>
      </c>
      <c r="Q18" s="77">
        <v>700</v>
      </c>
      <c r="R18" s="92">
        <v>336</v>
      </c>
      <c r="S18" s="49">
        <f t="shared" si="1"/>
        <v>672</v>
      </c>
      <c r="T18" s="50" t="str">
        <f t="shared" si="2"/>
        <v>VYHOVUJE</v>
      </c>
      <c r="U18" s="78" t="s">
        <v>60</v>
      </c>
      <c r="V18" s="96"/>
    </row>
    <row r="19" spans="1:22" ht="50.25" customHeight="1" x14ac:dyDescent="0.25">
      <c r="A19" s="19"/>
      <c r="B19" s="72">
        <v>13</v>
      </c>
      <c r="C19" s="73" t="s">
        <v>49</v>
      </c>
      <c r="D19" s="74">
        <v>6</v>
      </c>
      <c r="E19" s="85" t="s">
        <v>27</v>
      </c>
      <c r="F19" s="81" t="s">
        <v>76</v>
      </c>
      <c r="G19" s="88" t="s">
        <v>91</v>
      </c>
      <c r="H19" s="76" t="s">
        <v>31</v>
      </c>
      <c r="I19" s="106"/>
      <c r="J19" s="109"/>
      <c r="K19" s="112"/>
      <c r="L19" s="103"/>
      <c r="M19" s="115"/>
      <c r="N19" s="115"/>
      <c r="O19" s="118"/>
      <c r="P19" s="47">
        <f t="shared" si="0"/>
        <v>3000</v>
      </c>
      <c r="Q19" s="77">
        <v>500</v>
      </c>
      <c r="R19" s="92">
        <v>297</v>
      </c>
      <c r="S19" s="49">
        <f t="shared" si="1"/>
        <v>1782</v>
      </c>
      <c r="T19" s="50" t="str">
        <f t="shared" si="2"/>
        <v>VYHOVUJE</v>
      </c>
      <c r="U19" s="78" t="s">
        <v>61</v>
      </c>
      <c r="V19" s="85" t="s">
        <v>11</v>
      </c>
    </row>
    <row r="20" spans="1:22" ht="60.75" customHeight="1" thickBot="1" x14ac:dyDescent="0.3">
      <c r="A20" s="19"/>
      <c r="B20" s="68">
        <v>14</v>
      </c>
      <c r="C20" s="69" t="s">
        <v>77</v>
      </c>
      <c r="D20" s="70">
        <v>2</v>
      </c>
      <c r="E20" s="51" t="s">
        <v>27</v>
      </c>
      <c r="F20" s="82" t="s">
        <v>78</v>
      </c>
      <c r="G20" s="89" t="s">
        <v>92</v>
      </c>
      <c r="H20" s="52" t="s">
        <v>31</v>
      </c>
      <c r="I20" s="107"/>
      <c r="J20" s="110"/>
      <c r="K20" s="113"/>
      <c r="L20" s="104"/>
      <c r="M20" s="116"/>
      <c r="N20" s="116"/>
      <c r="O20" s="119"/>
      <c r="P20" s="53">
        <f t="shared" si="0"/>
        <v>100</v>
      </c>
      <c r="Q20" s="54">
        <v>50</v>
      </c>
      <c r="R20" s="93">
        <v>37</v>
      </c>
      <c r="S20" s="55">
        <f t="shared" si="1"/>
        <v>74</v>
      </c>
      <c r="T20" s="56" t="str">
        <f>IF(ISNUMBER(R20), IF(R20&gt;Q20,"NEVYHOVUJE","VYHOVUJE")," ")</f>
        <v>VYHOVUJE</v>
      </c>
      <c r="U20" s="71" t="s">
        <v>62</v>
      </c>
      <c r="V20" s="51" t="s">
        <v>12</v>
      </c>
    </row>
    <row r="21" spans="1:22" ht="17.45" customHeight="1" thickTop="1" thickBot="1" x14ac:dyDescent="0.3">
      <c r="C21"/>
      <c r="D21"/>
      <c r="E21"/>
      <c r="F21"/>
      <c r="G21"/>
      <c r="H21"/>
      <c r="I21"/>
      <c r="J21"/>
      <c r="N21"/>
      <c r="O21"/>
      <c r="P21"/>
    </row>
    <row r="22" spans="1:22" ht="51.75" customHeight="1" thickTop="1" thickBot="1" x14ac:dyDescent="0.3">
      <c r="B22" s="127" t="s">
        <v>30</v>
      </c>
      <c r="C22" s="127"/>
      <c r="D22" s="127"/>
      <c r="E22" s="127"/>
      <c r="F22" s="127"/>
      <c r="G22" s="127"/>
      <c r="H22" s="41"/>
      <c r="I22" s="41"/>
      <c r="J22" s="20"/>
      <c r="K22" s="20"/>
      <c r="L22" s="6"/>
      <c r="M22" s="6"/>
      <c r="N22" s="6"/>
      <c r="O22" s="21"/>
      <c r="P22" s="21"/>
      <c r="Q22" s="22" t="s">
        <v>9</v>
      </c>
      <c r="R22" s="124" t="s">
        <v>10</v>
      </c>
      <c r="S22" s="125"/>
      <c r="T22" s="126"/>
      <c r="U22" s="23"/>
      <c r="V22" s="24"/>
    </row>
    <row r="23" spans="1:22" ht="36" customHeight="1" thickTop="1" thickBot="1" x14ac:dyDescent="0.3">
      <c r="B23" s="128"/>
      <c r="C23" s="128"/>
      <c r="D23" s="128"/>
      <c r="E23" s="128"/>
      <c r="F23" s="128"/>
      <c r="G23" s="128"/>
      <c r="H23" s="128"/>
      <c r="I23" s="25"/>
      <c r="L23" s="8"/>
      <c r="M23" s="8"/>
      <c r="N23" s="8"/>
      <c r="O23" s="26"/>
      <c r="P23" s="26"/>
      <c r="Q23" s="27">
        <f>SUM(P7:P20)</f>
        <v>28304</v>
      </c>
      <c r="R23" s="121">
        <f>SUM(S7:S20)</f>
        <v>22387</v>
      </c>
      <c r="S23" s="122"/>
      <c r="T23" s="123"/>
    </row>
    <row r="24" spans="1:22" ht="15.75" thickTop="1" x14ac:dyDescent="0.25">
      <c r="B24" s="120" t="s">
        <v>29</v>
      </c>
      <c r="C24" s="120"/>
      <c r="D24" s="120"/>
      <c r="E24" s="120"/>
      <c r="F24" s="120"/>
      <c r="G24" s="120"/>
      <c r="H24" s="84"/>
      <c r="I24" s="10"/>
      <c r="J24" s="10"/>
      <c r="K24" s="10"/>
      <c r="L24" s="10"/>
      <c r="M24" s="10"/>
      <c r="N24" s="5"/>
      <c r="O24" s="5"/>
      <c r="P24" s="5"/>
      <c r="Q24" s="10"/>
      <c r="R24" s="10"/>
      <c r="S24" s="10"/>
    </row>
    <row r="25" spans="1:22" x14ac:dyDescent="0.25">
      <c r="B25" s="40"/>
      <c r="C25" s="40"/>
      <c r="D25" s="40"/>
      <c r="E25" s="40"/>
      <c r="F25" s="40"/>
      <c r="G25" s="84"/>
      <c r="H25" s="84"/>
      <c r="I25" s="10"/>
      <c r="J25" s="10"/>
      <c r="K25" s="10"/>
      <c r="L25" s="10"/>
      <c r="M25" s="10"/>
      <c r="N25" s="5"/>
      <c r="O25" s="5"/>
      <c r="P25" s="5"/>
      <c r="Q25" s="10"/>
      <c r="R25" s="10"/>
      <c r="S25" s="10"/>
    </row>
    <row r="26" spans="1:22" x14ac:dyDescent="0.25">
      <c r="B26" s="40"/>
      <c r="C26" s="40"/>
      <c r="D26" s="40"/>
      <c r="E26" s="40"/>
      <c r="F26" s="40"/>
      <c r="G26" s="84"/>
      <c r="H26" s="84"/>
      <c r="I26" s="10"/>
      <c r="J26" s="10"/>
      <c r="K26" s="10"/>
      <c r="L26" s="10"/>
      <c r="M26" s="10"/>
      <c r="N26" s="5"/>
      <c r="O26" s="5"/>
      <c r="P26" s="5"/>
      <c r="Q26" s="10"/>
      <c r="R26" s="10"/>
      <c r="S26" s="10"/>
    </row>
    <row r="27" spans="1:22" x14ac:dyDescent="0.25">
      <c r="B27" s="40"/>
      <c r="C27" s="40"/>
      <c r="D27" s="40"/>
      <c r="E27" s="40"/>
      <c r="F27" s="40"/>
      <c r="G27" s="84"/>
      <c r="H27" s="84"/>
      <c r="I27" s="10"/>
      <c r="J27" s="10"/>
      <c r="K27" s="10"/>
      <c r="L27" s="10"/>
      <c r="M27" s="10"/>
      <c r="N27" s="5"/>
      <c r="O27" s="5"/>
      <c r="P27" s="5"/>
      <c r="Q27" s="10"/>
      <c r="R27" s="10"/>
      <c r="S27" s="10"/>
    </row>
    <row r="28" spans="1:22" ht="19.899999999999999" customHeight="1" x14ac:dyDescent="0.25">
      <c r="C28" s="20"/>
      <c r="D28" s="28"/>
      <c r="E28" s="20"/>
      <c r="F28" s="20"/>
      <c r="G28" s="84"/>
      <c r="H28" s="84"/>
      <c r="I28" s="10"/>
      <c r="J28" s="10"/>
      <c r="K28" s="10"/>
      <c r="L28" s="10"/>
      <c r="M28" s="10"/>
      <c r="N28" s="5"/>
      <c r="O28" s="5"/>
      <c r="P28" s="5"/>
      <c r="Q28" s="10"/>
      <c r="R28" s="10"/>
      <c r="S28" s="10"/>
    </row>
    <row r="29" spans="1:22" ht="19.899999999999999" customHeight="1" x14ac:dyDescent="0.25">
      <c r="H29" s="31"/>
      <c r="I29" s="10"/>
      <c r="J29" s="10"/>
      <c r="K29" s="10"/>
      <c r="L29" s="10"/>
      <c r="M29" s="10"/>
      <c r="N29" s="5"/>
      <c r="O29" s="5"/>
      <c r="P29" s="5"/>
      <c r="Q29" s="10"/>
      <c r="R29" s="10"/>
      <c r="S29" s="10"/>
    </row>
    <row r="30" spans="1:22" ht="19.899999999999999" customHeight="1" x14ac:dyDescent="0.25">
      <c r="C30" s="20"/>
      <c r="D30" s="28"/>
      <c r="E30" s="20"/>
      <c r="F30" s="20"/>
      <c r="G30" s="84"/>
      <c r="H30" s="84"/>
      <c r="I30" s="10"/>
      <c r="J30" s="10"/>
      <c r="K30" s="10"/>
      <c r="L30" s="10"/>
      <c r="M30" s="10"/>
      <c r="N30" s="5"/>
      <c r="O30" s="5"/>
      <c r="P30" s="5"/>
      <c r="Q30" s="10"/>
      <c r="R30" s="10"/>
      <c r="S30" s="10"/>
    </row>
    <row r="31" spans="1:22" ht="19.899999999999999" customHeight="1" x14ac:dyDescent="0.25">
      <c r="C31" s="20"/>
      <c r="D31" s="28"/>
      <c r="E31" s="20"/>
      <c r="F31" s="20"/>
      <c r="G31" s="84"/>
      <c r="H31" s="84"/>
      <c r="I31" s="10"/>
      <c r="J31" s="10"/>
      <c r="K31" s="10"/>
      <c r="L31" s="10"/>
      <c r="M31" s="10"/>
      <c r="N31" s="5"/>
      <c r="O31" s="5"/>
      <c r="P31" s="5"/>
      <c r="Q31" s="10"/>
      <c r="R31" s="10"/>
      <c r="S31" s="10"/>
    </row>
    <row r="32" spans="1:22" ht="19.899999999999999" customHeight="1" x14ac:dyDescent="0.25">
      <c r="C32" s="20"/>
      <c r="D32" s="28"/>
      <c r="E32" s="20"/>
      <c r="F32" s="20"/>
      <c r="G32" s="84"/>
      <c r="H32" s="84"/>
      <c r="I32" s="10"/>
      <c r="J32" s="10"/>
      <c r="K32" s="10"/>
      <c r="L32" s="10"/>
      <c r="M32" s="10"/>
      <c r="N32" s="5"/>
      <c r="O32" s="5"/>
      <c r="P32" s="5"/>
      <c r="Q32" s="10"/>
      <c r="R32" s="10"/>
      <c r="S32" s="10"/>
    </row>
    <row r="33" spans="3:19" ht="19.899999999999999" customHeight="1" x14ac:dyDescent="0.25">
      <c r="C33" s="20"/>
      <c r="D33" s="28"/>
      <c r="E33" s="20"/>
      <c r="F33" s="20"/>
      <c r="G33" s="84"/>
      <c r="H33" s="84"/>
      <c r="I33" s="10"/>
      <c r="J33" s="10"/>
      <c r="K33" s="10"/>
      <c r="L33" s="10"/>
      <c r="M33" s="10"/>
      <c r="N33" s="5"/>
      <c r="O33" s="5"/>
      <c r="P33" s="5"/>
      <c r="Q33" s="10"/>
      <c r="R33" s="10"/>
      <c r="S33" s="10"/>
    </row>
    <row r="34" spans="3:19" ht="19.899999999999999" customHeight="1" x14ac:dyDescent="0.25">
      <c r="C34" s="20"/>
      <c r="D34" s="28"/>
      <c r="E34" s="20"/>
      <c r="F34" s="20"/>
      <c r="G34" s="84"/>
      <c r="H34" s="84"/>
      <c r="I34" s="10"/>
      <c r="J34" s="10"/>
      <c r="K34" s="10"/>
      <c r="L34" s="10"/>
      <c r="M34" s="10"/>
      <c r="N34" s="5"/>
      <c r="O34" s="5"/>
      <c r="P34" s="5"/>
      <c r="Q34" s="10"/>
      <c r="R34" s="10"/>
      <c r="S34" s="10"/>
    </row>
    <row r="35" spans="3:19" ht="19.899999999999999" customHeight="1" x14ac:dyDescent="0.25">
      <c r="C35" s="20"/>
      <c r="D35" s="28"/>
      <c r="E35" s="20"/>
      <c r="F35" s="20"/>
      <c r="G35" s="84"/>
      <c r="H35" s="84"/>
      <c r="I35" s="10"/>
      <c r="J35" s="10"/>
      <c r="K35" s="10"/>
      <c r="L35" s="10"/>
      <c r="M35" s="10"/>
      <c r="N35" s="5"/>
      <c r="O35" s="5"/>
      <c r="P35" s="5"/>
      <c r="Q35" s="10"/>
      <c r="R35" s="10"/>
      <c r="S35" s="10"/>
    </row>
    <row r="36" spans="3:19" ht="19.899999999999999" customHeight="1" x14ac:dyDescent="0.25">
      <c r="C36" s="20"/>
      <c r="D36" s="28"/>
      <c r="E36" s="20"/>
      <c r="F36" s="20"/>
      <c r="G36" s="84"/>
      <c r="H36" s="84"/>
      <c r="I36" s="10"/>
      <c r="J36" s="10"/>
      <c r="K36" s="10"/>
      <c r="L36" s="10"/>
      <c r="M36" s="10"/>
      <c r="N36" s="5"/>
      <c r="O36" s="5"/>
      <c r="P36" s="5"/>
      <c r="Q36" s="10"/>
      <c r="R36" s="10"/>
      <c r="S36" s="10"/>
    </row>
    <row r="37" spans="3:19" ht="19.899999999999999" customHeight="1" x14ac:dyDescent="0.25">
      <c r="C37" s="20"/>
      <c r="D37" s="28"/>
      <c r="E37" s="20"/>
      <c r="F37" s="20"/>
      <c r="G37" s="84"/>
      <c r="H37" s="84"/>
      <c r="I37" s="10"/>
      <c r="J37" s="10"/>
      <c r="K37" s="10"/>
      <c r="L37" s="10"/>
      <c r="M37" s="10"/>
      <c r="N37" s="5"/>
      <c r="O37" s="5"/>
      <c r="P37" s="5"/>
      <c r="Q37" s="10"/>
      <c r="R37" s="10"/>
      <c r="S37" s="10"/>
    </row>
    <row r="38" spans="3:19" ht="19.899999999999999" customHeight="1" x14ac:dyDescent="0.25">
      <c r="C38" s="20"/>
      <c r="D38" s="28"/>
      <c r="E38" s="20"/>
      <c r="F38" s="20"/>
      <c r="G38" s="84"/>
      <c r="H38" s="84"/>
      <c r="I38" s="10"/>
      <c r="J38" s="10"/>
      <c r="K38" s="10"/>
      <c r="L38" s="10"/>
      <c r="M38" s="10"/>
      <c r="N38" s="5"/>
      <c r="O38" s="5"/>
      <c r="P38" s="5"/>
      <c r="Q38" s="10"/>
      <c r="R38" s="10"/>
      <c r="S38" s="10"/>
    </row>
    <row r="39" spans="3:19" ht="19.899999999999999" customHeight="1" x14ac:dyDescent="0.25">
      <c r="C39" s="20"/>
      <c r="D39" s="28"/>
      <c r="E39" s="20"/>
      <c r="F39" s="20"/>
      <c r="G39" s="84"/>
      <c r="H39" s="84"/>
      <c r="I39" s="10"/>
      <c r="J39" s="10"/>
      <c r="K39" s="10"/>
      <c r="L39" s="10"/>
      <c r="M39" s="10"/>
      <c r="N39" s="5"/>
      <c r="O39" s="5"/>
      <c r="P39" s="5"/>
      <c r="Q39" s="10"/>
      <c r="R39" s="10"/>
      <c r="S39" s="10"/>
    </row>
    <row r="40" spans="3:19" ht="19.899999999999999" customHeight="1" x14ac:dyDescent="0.25">
      <c r="C40" s="20"/>
      <c r="D40" s="28"/>
      <c r="E40" s="20"/>
      <c r="F40" s="20"/>
      <c r="G40" s="84"/>
      <c r="H40" s="84"/>
      <c r="I40" s="10"/>
      <c r="J40" s="10"/>
      <c r="K40" s="10"/>
      <c r="L40" s="10"/>
      <c r="M40" s="10"/>
      <c r="N40" s="5"/>
      <c r="O40" s="5"/>
      <c r="P40" s="5"/>
      <c r="Q40" s="10"/>
      <c r="R40" s="10"/>
      <c r="S40" s="10"/>
    </row>
    <row r="41" spans="3:19" ht="19.899999999999999" customHeight="1" x14ac:dyDescent="0.25">
      <c r="C41" s="20"/>
      <c r="D41" s="28"/>
      <c r="E41" s="20"/>
      <c r="F41" s="20"/>
      <c r="G41" s="84"/>
      <c r="H41" s="84"/>
      <c r="I41" s="10"/>
      <c r="J41" s="10"/>
      <c r="K41" s="10"/>
      <c r="L41" s="10"/>
      <c r="M41" s="10"/>
      <c r="N41" s="5"/>
      <c r="O41" s="5"/>
      <c r="P41" s="5"/>
      <c r="Q41" s="10"/>
      <c r="R41" s="10"/>
      <c r="S41" s="10"/>
    </row>
    <row r="42" spans="3:19" ht="19.899999999999999" customHeight="1" x14ac:dyDescent="0.25">
      <c r="C42" s="20"/>
      <c r="D42" s="28"/>
      <c r="E42" s="20"/>
      <c r="F42" s="20"/>
      <c r="G42" s="84"/>
      <c r="H42" s="84"/>
      <c r="I42" s="10"/>
      <c r="J42" s="10"/>
      <c r="K42" s="10"/>
      <c r="L42" s="10"/>
      <c r="M42" s="10"/>
      <c r="N42" s="5"/>
      <c r="O42" s="5"/>
      <c r="P42" s="5"/>
      <c r="Q42" s="10"/>
      <c r="R42" s="10"/>
      <c r="S42" s="10"/>
    </row>
    <row r="43" spans="3:19" ht="19.899999999999999" customHeight="1" x14ac:dyDescent="0.25">
      <c r="C43" s="20"/>
      <c r="D43" s="28"/>
      <c r="E43" s="20"/>
      <c r="F43" s="20"/>
      <c r="G43" s="84"/>
      <c r="H43" s="84"/>
      <c r="I43" s="10"/>
      <c r="J43" s="10"/>
      <c r="K43" s="10"/>
      <c r="L43" s="10"/>
      <c r="M43" s="10"/>
      <c r="N43" s="5"/>
      <c r="O43" s="5"/>
      <c r="P43" s="5"/>
      <c r="Q43" s="10"/>
      <c r="R43" s="10"/>
      <c r="S43" s="10"/>
    </row>
    <row r="44" spans="3:19" ht="19.899999999999999" customHeight="1" x14ac:dyDescent="0.25">
      <c r="C44" s="20"/>
      <c r="D44" s="28"/>
      <c r="E44" s="20"/>
      <c r="F44" s="20"/>
      <c r="G44" s="84"/>
      <c r="H44" s="84"/>
      <c r="I44" s="10"/>
      <c r="J44" s="10"/>
      <c r="K44" s="10"/>
      <c r="L44" s="10"/>
      <c r="M44" s="10"/>
      <c r="N44" s="5"/>
      <c r="O44" s="5"/>
      <c r="P44" s="5"/>
      <c r="Q44" s="10"/>
      <c r="R44" s="10"/>
      <c r="S44" s="10"/>
    </row>
    <row r="45" spans="3:19" ht="19.899999999999999" customHeight="1" x14ac:dyDescent="0.25">
      <c r="C45" s="20"/>
      <c r="D45" s="28"/>
      <c r="E45" s="20"/>
      <c r="F45" s="20"/>
      <c r="G45" s="84"/>
      <c r="H45" s="84"/>
      <c r="I45" s="10"/>
      <c r="J45" s="10"/>
      <c r="K45" s="10"/>
      <c r="L45" s="10"/>
      <c r="M45" s="10"/>
      <c r="N45" s="5"/>
      <c r="O45" s="5"/>
      <c r="P45" s="5"/>
      <c r="Q45" s="10"/>
      <c r="R45" s="10"/>
      <c r="S45" s="10"/>
    </row>
    <row r="46" spans="3:19" ht="19.899999999999999" customHeight="1" x14ac:dyDescent="0.25">
      <c r="C46" s="20"/>
      <c r="D46" s="28"/>
      <c r="E46" s="20"/>
      <c r="F46" s="20"/>
      <c r="G46" s="84"/>
      <c r="H46" s="84"/>
      <c r="I46" s="10"/>
      <c r="J46" s="10"/>
      <c r="K46" s="10"/>
      <c r="L46" s="10"/>
      <c r="M46" s="10"/>
      <c r="N46" s="5"/>
      <c r="O46" s="5"/>
      <c r="P46" s="5"/>
      <c r="Q46" s="10"/>
      <c r="R46" s="10"/>
      <c r="S46" s="10"/>
    </row>
    <row r="47" spans="3:19" ht="19.899999999999999" customHeight="1" x14ac:dyDescent="0.25">
      <c r="C47" s="20"/>
      <c r="D47" s="28"/>
      <c r="E47" s="20"/>
      <c r="F47" s="20"/>
      <c r="G47" s="84"/>
      <c r="H47" s="84"/>
      <c r="I47" s="10"/>
      <c r="J47" s="10"/>
      <c r="K47" s="10"/>
      <c r="L47" s="10"/>
      <c r="M47" s="10"/>
      <c r="N47" s="5"/>
      <c r="O47" s="5"/>
      <c r="P47" s="5"/>
      <c r="Q47" s="10"/>
      <c r="R47" s="10"/>
      <c r="S47" s="10"/>
    </row>
    <row r="48" spans="3:19" ht="19.899999999999999" customHeight="1" x14ac:dyDescent="0.25">
      <c r="C48" s="20"/>
      <c r="D48" s="28"/>
      <c r="E48" s="20"/>
      <c r="F48" s="20"/>
      <c r="G48" s="84"/>
      <c r="H48" s="84"/>
      <c r="I48" s="10"/>
      <c r="J48" s="10"/>
      <c r="K48" s="10"/>
      <c r="L48" s="10"/>
      <c r="M48" s="10"/>
      <c r="N48" s="5"/>
      <c r="O48" s="5"/>
      <c r="P48" s="5"/>
      <c r="Q48" s="10"/>
      <c r="R48" s="10"/>
      <c r="S48" s="10"/>
    </row>
    <row r="49" spans="3:19" ht="19.899999999999999" customHeight="1" x14ac:dyDescent="0.25">
      <c r="C49" s="20"/>
      <c r="D49" s="28"/>
      <c r="E49" s="20"/>
      <c r="F49" s="20"/>
      <c r="G49" s="84"/>
      <c r="H49" s="84"/>
      <c r="I49" s="10"/>
      <c r="J49" s="10"/>
      <c r="K49" s="10"/>
      <c r="L49" s="10"/>
      <c r="M49" s="10"/>
      <c r="N49" s="5"/>
      <c r="O49" s="5"/>
      <c r="P49" s="5"/>
      <c r="Q49" s="10"/>
      <c r="R49" s="10"/>
      <c r="S49" s="10"/>
    </row>
    <row r="50" spans="3:19" ht="19.899999999999999" customHeight="1" x14ac:dyDescent="0.25">
      <c r="C50" s="20"/>
      <c r="D50" s="28"/>
      <c r="E50" s="20"/>
      <c r="F50" s="20"/>
      <c r="G50" s="84"/>
      <c r="H50" s="84"/>
      <c r="I50" s="10"/>
      <c r="J50" s="10"/>
      <c r="K50" s="10"/>
      <c r="L50" s="10"/>
      <c r="M50" s="10"/>
      <c r="N50" s="5"/>
      <c r="O50" s="5"/>
      <c r="P50" s="5"/>
      <c r="Q50" s="10"/>
      <c r="R50" s="10"/>
      <c r="S50" s="10"/>
    </row>
    <row r="51" spans="3:19" ht="19.899999999999999" customHeight="1" x14ac:dyDescent="0.25">
      <c r="C51" s="20"/>
      <c r="D51" s="28"/>
      <c r="E51" s="20"/>
      <c r="F51" s="20"/>
      <c r="G51" s="84"/>
      <c r="H51" s="84"/>
      <c r="I51" s="10"/>
      <c r="J51" s="10"/>
      <c r="K51" s="10"/>
      <c r="L51" s="10"/>
      <c r="M51" s="10"/>
      <c r="N51" s="5"/>
      <c r="O51" s="5"/>
      <c r="P51" s="5"/>
      <c r="Q51" s="10"/>
      <c r="R51" s="10"/>
      <c r="S51" s="10"/>
    </row>
    <row r="52" spans="3:19" ht="19.899999999999999" customHeight="1" x14ac:dyDescent="0.25">
      <c r="C52" s="20"/>
      <c r="D52" s="28"/>
      <c r="E52" s="20"/>
      <c r="F52" s="20"/>
      <c r="G52" s="84"/>
      <c r="H52" s="84"/>
      <c r="I52" s="10"/>
      <c r="J52" s="10"/>
      <c r="K52" s="10"/>
      <c r="L52" s="10"/>
      <c r="M52" s="10"/>
      <c r="N52" s="5"/>
      <c r="O52" s="5"/>
      <c r="P52" s="5"/>
      <c r="Q52" s="10"/>
      <c r="R52" s="10"/>
      <c r="S52" s="10"/>
    </row>
    <row r="53" spans="3:19" ht="19.899999999999999" customHeight="1" x14ac:dyDescent="0.25">
      <c r="C53" s="20"/>
      <c r="D53" s="28"/>
      <c r="E53" s="20"/>
      <c r="F53" s="20"/>
      <c r="G53" s="84"/>
      <c r="H53" s="84"/>
      <c r="I53" s="10"/>
      <c r="J53" s="10"/>
      <c r="K53" s="10"/>
      <c r="L53" s="10"/>
      <c r="M53" s="10"/>
      <c r="N53" s="5"/>
      <c r="O53" s="5"/>
      <c r="P53" s="5"/>
      <c r="Q53" s="10"/>
      <c r="R53" s="10"/>
      <c r="S53" s="10"/>
    </row>
    <row r="54" spans="3:19" ht="19.899999999999999" customHeight="1" x14ac:dyDescent="0.25">
      <c r="C54" s="20"/>
      <c r="D54" s="28"/>
      <c r="E54" s="20"/>
      <c r="F54" s="20"/>
      <c r="G54" s="84"/>
      <c r="H54" s="84"/>
      <c r="I54" s="10"/>
      <c r="J54" s="10"/>
      <c r="K54" s="10"/>
      <c r="L54" s="10"/>
      <c r="M54" s="10"/>
      <c r="N54" s="5"/>
      <c r="O54" s="5"/>
      <c r="P54" s="5"/>
      <c r="Q54" s="10"/>
      <c r="R54" s="10"/>
      <c r="S54" s="10"/>
    </row>
    <row r="55" spans="3:19" ht="19.899999999999999" customHeight="1" x14ac:dyDescent="0.25">
      <c r="C55" s="20"/>
      <c r="D55" s="28"/>
      <c r="E55" s="20"/>
      <c r="F55" s="20"/>
      <c r="G55" s="84"/>
      <c r="H55" s="84"/>
      <c r="I55" s="10"/>
      <c r="J55" s="10"/>
      <c r="K55" s="10"/>
      <c r="L55" s="10"/>
      <c r="M55" s="10"/>
      <c r="N55" s="5"/>
      <c r="O55" s="5"/>
      <c r="P55" s="5"/>
      <c r="Q55" s="10"/>
      <c r="R55" s="10"/>
      <c r="S55" s="10"/>
    </row>
    <row r="56" spans="3:19" ht="19.899999999999999" customHeight="1" x14ac:dyDescent="0.25">
      <c r="C56" s="20"/>
      <c r="D56" s="28"/>
      <c r="E56" s="20"/>
      <c r="F56" s="20"/>
      <c r="G56" s="84"/>
      <c r="H56" s="84"/>
      <c r="I56" s="10"/>
      <c r="J56" s="10"/>
      <c r="K56" s="10"/>
      <c r="L56" s="10"/>
      <c r="M56" s="10"/>
      <c r="N56" s="5"/>
      <c r="O56" s="5"/>
      <c r="P56" s="5"/>
      <c r="Q56" s="10"/>
      <c r="R56" s="10"/>
      <c r="S56" s="10"/>
    </row>
    <row r="57" spans="3:19" ht="19.899999999999999" customHeight="1" x14ac:dyDescent="0.25">
      <c r="C57" s="20"/>
      <c r="D57" s="28"/>
      <c r="E57" s="20"/>
      <c r="F57" s="20"/>
      <c r="G57" s="84"/>
      <c r="H57" s="84"/>
      <c r="I57" s="10"/>
      <c r="J57" s="10"/>
      <c r="K57" s="10"/>
      <c r="L57" s="10"/>
      <c r="M57" s="10"/>
      <c r="N57" s="5"/>
      <c r="O57" s="5"/>
      <c r="P57" s="5"/>
      <c r="Q57" s="10"/>
      <c r="R57" s="10"/>
      <c r="S57" s="10"/>
    </row>
    <row r="58" spans="3:19" ht="19.899999999999999" customHeight="1" x14ac:dyDescent="0.25">
      <c r="C58" s="20"/>
      <c r="D58" s="28"/>
      <c r="E58" s="20"/>
      <c r="F58" s="20"/>
      <c r="G58" s="84"/>
      <c r="H58" s="84"/>
      <c r="I58" s="10"/>
      <c r="J58" s="10"/>
      <c r="K58" s="10"/>
      <c r="L58" s="10"/>
      <c r="M58" s="10"/>
      <c r="N58" s="5"/>
      <c r="O58" s="5"/>
      <c r="P58" s="5"/>
      <c r="Q58" s="10"/>
      <c r="R58" s="10"/>
      <c r="S58" s="10"/>
    </row>
    <row r="59" spans="3:19" ht="19.899999999999999" customHeight="1" x14ac:dyDescent="0.25">
      <c r="C59" s="20"/>
      <c r="D59" s="28"/>
      <c r="E59" s="20"/>
      <c r="F59" s="20"/>
      <c r="G59" s="84"/>
      <c r="H59" s="84"/>
      <c r="I59" s="10"/>
      <c r="J59" s="10"/>
      <c r="K59" s="10"/>
      <c r="L59" s="10"/>
      <c r="M59" s="10"/>
      <c r="N59" s="5"/>
      <c r="O59" s="5"/>
      <c r="P59" s="5"/>
      <c r="Q59" s="10"/>
      <c r="R59" s="10"/>
      <c r="S59" s="10"/>
    </row>
    <row r="60" spans="3:19" ht="19.899999999999999" customHeight="1" x14ac:dyDescent="0.25">
      <c r="C60" s="20"/>
      <c r="D60" s="28"/>
      <c r="E60" s="20"/>
      <c r="F60" s="20"/>
      <c r="G60" s="84"/>
      <c r="H60" s="84"/>
      <c r="I60" s="10"/>
      <c r="J60" s="10"/>
      <c r="K60" s="10"/>
      <c r="L60" s="10"/>
      <c r="M60" s="10"/>
      <c r="N60" s="5"/>
      <c r="O60" s="5"/>
      <c r="P60" s="5"/>
      <c r="Q60" s="10"/>
      <c r="R60" s="10"/>
      <c r="S60" s="10"/>
    </row>
    <row r="61" spans="3:19" ht="19.899999999999999" customHeight="1" x14ac:dyDescent="0.25">
      <c r="C61" s="20"/>
      <c r="D61" s="28"/>
      <c r="E61" s="20"/>
      <c r="F61" s="20"/>
      <c r="G61" s="84"/>
      <c r="H61" s="84"/>
      <c r="I61" s="10"/>
      <c r="J61" s="10"/>
      <c r="K61" s="10"/>
      <c r="L61" s="10"/>
      <c r="M61" s="10"/>
      <c r="N61" s="5"/>
      <c r="O61" s="5"/>
      <c r="P61" s="5"/>
      <c r="Q61" s="10"/>
      <c r="R61" s="10"/>
      <c r="S61" s="10"/>
    </row>
    <row r="62" spans="3:19" ht="19.899999999999999" customHeight="1" x14ac:dyDescent="0.25">
      <c r="C62" s="20"/>
      <c r="D62" s="28"/>
      <c r="E62" s="20"/>
      <c r="F62" s="20"/>
      <c r="G62" s="84"/>
      <c r="H62" s="84"/>
      <c r="I62" s="10"/>
      <c r="J62" s="10"/>
      <c r="K62" s="10"/>
      <c r="L62" s="10"/>
      <c r="M62" s="10"/>
      <c r="N62" s="5"/>
      <c r="O62" s="5"/>
      <c r="P62" s="5"/>
      <c r="Q62" s="10"/>
      <c r="R62" s="10"/>
      <c r="S62" s="10"/>
    </row>
    <row r="63" spans="3:19" ht="19.899999999999999" customHeight="1" x14ac:dyDescent="0.25">
      <c r="C63" s="20"/>
      <c r="D63" s="28"/>
      <c r="E63" s="20"/>
      <c r="F63" s="20"/>
      <c r="G63" s="84"/>
      <c r="H63" s="84"/>
      <c r="I63" s="10"/>
      <c r="J63" s="10"/>
      <c r="K63" s="10"/>
      <c r="L63" s="10"/>
      <c r="M63" s="10"/>
      <c r="N63" s="5"/>
      <c r="O63" s="5"/>
      <c r="P63" s="5"/>
      <c r="Q63" s="10"/>
      <c r="R63" s="10"/>
      <c r="S63" s="10"/>
    </row>
    <row r="64" spans="3:19" ht="19.899999999999999" customHeight="1" x14ac:dyDescent="0.25">
      <c r="C64" s="20"/>
      <c r="D64" s="28"/>
      <c r="E64" s="20"/>
      <c r="F64" s="20"/>
      <c r="G64" s="84"/>
      <c r="H64" s="84"/>
      <c r="I64" s="10"/>
      <c r="J64" s="10"/>
      <c r="K64" s="10"/>
      <c r="L64" s="10"/>
      <c r="M64" s="10"/>
      <c r="N64" s="5"/>
      <c r="O64" s="5"/>
      <c r="P64" s="5"/>
      <c r="Q64" s="10"/>
      <c r="R64" s="10"/>
      <c r="S64" s="10"/>
    </row>
    <row r="65" spans="3:19" ht="19.899999999999999" customHeight="1" x14ac:dyDescent="0.25">
      <c r="C65" s="20"/>
      <c r="D65" s="28"/>
      <c r="E65" s="20"/>
      <c r="F65" s="20"/>
      <c r="G65" s="84"/>
      <c r="H65" s="84"/>
      <c r="I65" s="10"/>
      <c r="J65" s="10"/>
      <c r="K65" s="10"/>
      <c r="L65" s="10"/>
      <c r="M65" s="10"/>
      <c r="N65" s="5"/>
      <c r="O65" s="5"/>
      <c r="P65" s="5"/>
      <c r="Q65" s="10"/>
      <c r="R65" s="10"/>
      <c r="S65" s="10"/>
    </row>
    <row r="66" spans="3:19" ht="19.899999999999999" customHeight="1" x14ac:dyDescent="0.25">
      <c r="C66" s="20"/>
      <c r="D66" s="28"/>
      <c r="E66" s="20"/>
      <c r="F66" s="20"/>
      <c r="G66" s="84"/>
      <c r="H66" s="84"/>
      <c r="I66" s="10"/>
      <c r="J66" s="10"/>
      <c r="K66" s="10"/>
      <c r="L66" s="10"/>
      <c r="M66" s="10"/>
      <c r="N66" s="5"/>
      <c r="O66" s="5"/>
      <c r="P66" s="5"/>
      <c r="Q66" s="10"/>
      <c r="R66" s="10"/>
      <c r="S66" s="10"/>
    </row>
    <row r="67" spans="3:19" ht="19.899999999999999" customHeight="1" x14ac:dyDescent="0.25">
      <c r="C67" s="20"/>
      <c r="D67" s="28"/>
      <c r="E67" s="20"/>
      <c r="F67" s="20"/>
      <c r="G67" s="84"/>
      <c r="H67" s="84"/>
      <c r="I67" s="10"/>
      <c r="J67" s="10"/>
      <c r="K67" s="10"/>
      <c r="L67" s="10"/>
      <c r="M67" s="10"/>
      <c r="N67" s="5"/>
      <c r="O67" s="5"/>
      <c r="P67" s="5"/>
      <c r="Q67" s="10"/>
      <c r="R67" s="10"/>
      <c r="S67" s="10"/>
    </row>
    <row r="68" spans="3:19" ht="19.899999999999999" customHeight="1" x14ac:dyDescent="0.25">
      <c r="C68" s="20"/>
      <c r="D68" s="28"/>
      <c r="E68" s="20"/>
      <c r="F68" s="20"/>
      <c r="G68" s="84"/>
      <c r="H68" s="84"/>
      <c r="I68" s="10"/>
      <c r="J68" s="10"/>
      <c r="K68" s="10"/>
      <c r="L68" s="10"/>
      <c r="M68" s="10"/>
      <c r="N68" s="5"/>
      <c r="O68" s="5"/>
      <c r="P68" s="5"/>
      <c r="Q68" s="10"/>
      <c r="R68" s="10"/>
      <c r="S68" s="10"/>
    </row>
    <row r="69" spans="3:19" ht="19.899999999999999" customHeight="1" x14ac:dyDescent="0.25">
      <c r="C69" s="20"/>
      <c r="D69" s="28"/>
      <c r="E69" s="20"/>
      <c r="F69" s="20"/>
      <c r="G69" s="84"/>
      <c r="H69" s="84"/>
      <c r="I69" s="10"/>
      <c r="J69" s="10"/>
      <c r="K69" s="10"/>
      <c r="L69" s="10"/>
      <c r="M69" s="10"/>
      <c r="N69" s="5"/>
      <c r="O69" s="5"/>
      <c r="P69" s="5"/>
      <c r="Q69" s="10"/>
      <c r="R69" s="10"/>
      <c r="S69" s="10"/>
    </row>
    <row r="70" spans="3:19" ht="19.899999999999999" customHeight="1" x14ac:dyDescent="0.25">
      <c r="C70" s="20"/>
      <c r="D70" s="28"/>
      <c r="E70" s="20"/>
      <c r="F70" s="20"/>
      <c r="G70" s="84"/>
      <c r="H70" s="84"/>
      <c r="I70" s="10"/>
      <c r="J70" s="10"/>
      <c r="K70" s="10"/>
      <c r="L70" s="10"/>
      <c r="M70" s="10"/>
      <c r="N70" s="5"/>
      <c r="O70" s="5"/>
      <c r="P70" s="5"/>
      <c r="Q70" s="10"/>
      <c r="R70" s="10"/>
      <c r="S70" s="10"/>
    </row>
    <row r="71" spans="3:19" ht="19.899999999999999" customHeight="1" x14ac:dyDescent="0.25">
      <c r="C71" s="20"/>
      <c r="D71" s="28"/>
      <c r="E71" s="20"/>
      <c r="F71" s="20"/>
      <c r="G71" s="84"/>
      <c r="H71" s="84"/>
      <c r="I71" s="10"/>
      <c r="J71" s="10"/>
      <c r="K71" s="10"/>
      <c r="L71" s="10"/>
      <c r="M71" s="10"/>
      <c r="N71" s="5"/>
      <c r="O71" s="5"/>
      <c r="P71" s="5"/>
      <c r="Q71" s="10"/>
      <c r="R71" s="10"/>
      <c r="S71" s="10"/>
    </row>
    <row r="72" spans="3:19" ht="19.899999999999999" customHeight="1" x14ac:dyDescent="0.25">
      <c r="C72" s="20"/>
      <c r="D72" s="28"/>
      <c r="E72" s="20"/>
      <c r="F72" s="20"/>
      <c r="G72" s="84"/>
      <c r="H72" s="84"/>
      <c r="I72" s="10"/>
      <c r="J72" s="10"/>
      <c r="K72" s="10"/>
      <c r="L72" s="10"/>
      <c r="M72" s="10"/>
      <c r="N72" s="5"/>
      <c r="O72" s="5"/>
      <c r="P72" s="5"/>
      <c r="Q72" s="10"/>
      <c r="R72" s="10"/>
      <c r="S72" s="10"/>
    </row>
    <row r="73" spans="3:19" ht="19.899999999999999" customHeight="1" x14ac:dyDescent="0.25">
      <c r="C73" s="20"/>
      <c r="D73" s="28"/>
      <c r="E73" s="20"/>
      <c r="F73" s="20"/>
      <c r="G73" s="84"/>
      <c r="H73" s="84"/>
      <c r="I73" s="10"/>
      <c r="J73" s="10"/>
      <c r="K73" s="10"/>
      <c r="L73" s="10"/>
      <c r="M73" s="10"/>
      <c r="N73" s="5"/>
      <c r="O73" s="5"/>
      <c r="P73" s="5"/>
      <c r="Q73" s="10"/>
      <c r="R73" s="10"/>
      <c r="S73" s="10"/>
    </row>
    <row r="74" spans="3:19" ht="19.899999999999999" customHeight="1" x14ac:dyDescent="0.25">
      <c r="C74" s="20"/>
      <c r="D74" s="28"/>
      <c r="E74" s="20"/>
      <c r="F74" s="20"/>
      <c r="G74" s="84"/>
      <c r="H74" s="84"/>
      <c r="I74" s="10"/>
      <c r="J74" s="10"/>
      <c r="K74" s="10"/>
      <c r="L74" s="10"/>
      <c r="M74" s="10"/>
      <c r="N74" s="5"/>
      <c r="O74" s="5"/>
      <c r="P74" s="5"/>
      <c r="Q74" s="10"/>
      <c r="R74" s="10"/>
      <c r="S74" s="10"/>
    </row>
    <row r="75" spans="3:19" ht="19.899999999999999" customHeight="1" x14ac:dyDescent="0.25">
      <c r="C75" s="20"/>
      <c r="D75" s="28"/>
      <c r="E75" s="20"/>
      <c r="F75" s="20"/>
      <c r="G75" s="84"/>
      <c r="H75" s="84"/>
      <c r="I75" s="10"/>
      <c r="J75" s="10"/>
      <c r="K75" s="10"/>
      <c r="L75" s="10"/>
      <c r="M75" s="10"/>
      <c r="N75" s="5"/>
      <c r="O75" s="5"/>
      <c r="P75" s="5"/>
      <c r="Q75" s="10"/>
      <c r="R75" s="10"/>
      <c r="S75" s="10"/>
    </row>
    <row r="76" spans="3:19" ht="19.899999999999999" customHeight="1" x14ac:dyDescent="0.25">
      <c r="C76" s="20"/>
      <c r="D76" s="28"/>
      <c r="E76" s="20"/>
      <c r="F76" s="20"/>
      <c r="G76" s="84"/>
      <c r="H76" s="84"/>
      <c r="I76" s="10"/>
      <c r="J76" s="10"/>
      <c r="K76" s="10"/>
      <c r="L76" s="10"/>
      <c r="M76" s="10"/>
      <c r="N76" s="5"/>
      <c r="O76" s="5"/>
      <c r="P76" s="5"/>
      <c r="Q76" s="10"/>
      <c r="R76" s="10"/>
      <c r="S76" s="10"/>
    </row>
    <row r="77" spans="3:19" ht="19.899999999999999" customHeight="1" x14ac:dyDescent="0.25">
      <c r="C77" s="20"/>
      <c r="D77" s="28"/>
      <c r="E77" s="20"/>
      <c r="F77" s="20"/>
      <c r="G77" s="84"/>
      <c r="H77" s="84"/>
      <c r="I77" s="10"/>
      <c r="J77" s="10"/>
      <c r="K77" s="10"/>
      <c r="L77" s="10"/>
      <c r="M77" s="10"/>
      <c r="N77" s="5"/>
      <c r="O77" s="5"/>
      <c r="P77" s="5"/>
      <c r="Q77" s="10"/>
      <c r="R77" s="10"/>
      <c r="S77" s="10"/>
    </row>
    <row r="78" spans="3:19" ht="19.899999999999999" customHeight="1" x14ac:dyDescent="0.25">
      <c r="C78" s="20"/>
      <c r="D78" s="28"/>
      <c r="E78" s="20"/>
      <c r="F78" s="20"/>
      <c r="G78" s="84"/>
      <c r="H78" s="84"/>
      <c r="I78" s="10"/>
      <c r="J78" s="10"/>
      <c r="K78" s="10"/>
      <c r="L78" s="10"/>
      <c r="M78" s="10"/>
      <c r="N78" s="5"/>
      <c r="O78" s="5"/>
      <c r="P78" s="5"/>
      <c r="Q78" s="10"/>
      <c r="R78" s="10"/>
      <c r="S78" s="10"/>
    </row>
    <row r="79" spans="3:19" ht="19.899999999999999" customHeight="1" x14ac:dyDescent="0.25">
      <c r="C79" s="20"/>
      <c r="D79" s="28"/>
      <c r="E79" s="20"/>
      <c r="F79" s="20"/>
      <c r="G79" s="84"/>
      <c r="H79" s="84"/>
      <c r="I79" s="10"/>
      <c r="J79" s="10"/>
      <c r="K79" s="10"/>
      <c r="L79" s="10"/>
      <c r="M79" s="10"/>
      <c r="N79" s="5"/>
      <c r="O79" s="5"/>
      <c r="P79" s="5"/>
      <c r="Q79" s="10"/>
      <c r="R79" s="10"/>
      <c r="S79" s="10"/>
    </row>
    <row r="80" spans="3:19" ht="19.899999999999999" customHeight="1" x14ac:dyDescent="0.25">
      <c r="C80" s="20"/>
      <c r="D80" s="28"/>
      <c r="E80" s="20"/>
      <c r="F80" s="20"/>
      <c r="G80" s="84"/>
      <c r="H80" s="84"/>
      <c r="I80" s="10"/>
      <c r="J80" s="10"/>
      <c r="K80" s="10"/>
      <c r="L80" s="10"/>
      <c r="M80" s="10"/>
      <c r="N80" s="5"/>
      <c r="O80" s="5"/>
      <c r="P80" s="5"/>
      <c r="Q80" s="10"/>
      <c r="R80" s="10"/>
      <c r="S80" s="10"/>
    </row>
    <row r="81" spans="3:19" ht="19.899999999999999" customHeight="1" x14ac:dyDescent="0.25">
      <c r="C81" s="20"/>
      <c r="D81" s="28"/>
      <c r="E81" s="20"/>
      <c r="F81" s="20"/>
      <c r="G81" s="84"/>
      <c r="H81" s="84"/>
      <c r="I81" s="10"/>
      <c r="J81" s="10"/>
      <c r="K81" s="10"/>
      <c r="L81" s="10"/>
      <c r="M81" s="10"/>
      <c r="N81" s="5"/>
      <c r="O81" s="5"/>
      <c r="P81" s="5"/>
      <c r="Q81" s="10"/>
      <c r="R81" s="10"/>
      <c r="S81" s="10"/>
    </row>
    <row r="82" spans="3:19" ht="19.899999999999999" customHeight="1" x14ac:dyDescent="0.25">
      <c r="C82" s="20"/>
      <c r="D82" s="28"/>
      <c r="E82" s="20"/>
      <c r="F82" s="20"/>
      <c r="G82" s="84"/>
      <c r="H82" s="84"/>
      <c r="I82" s="10"/>
      <c r="J82" s="10"/>
      <c r="K82" s="10"/>
      <c r="L82" s="10"/>
      <c r="M82" s="10"/>
      <c r="N82" s="5"/>
      <c r="O82" s="5"/>
      <c r="P82" s="5"/>
      <c r="Q82" s="10"/>
      <c r="R82" s="10"/>
      <c r="S82" s="10"/>
    </row>
    <row r="83" spans="3:19" ht="19.899999999999999" customHeight="1" x14ac:dyDescent="0.25">
      <c r="C83" s="20"/>
      <c r="D83" s="28"/>
      <c r="E83" s="20"/>
      <c r="F83" s="20"/>
      <c r="G83" s="84"/>
      <c r="H83" s="84"/>
      <c r="I83" s="10"/>
      <c r="J83" s="10"/>
      <c r="K83" s="10"/>
      <c r="L83" s="10"/>
      <c r="M83" s="10"/>
      <c r="N83" s="5"/>
      <c r="O83" s="5"/>
      <c r="P83" s="5"/>
      <c r="Q83" s="10"/>
      <c r="R83" s="10"/>
      <c r="S83" s="10"/>
    </row>
    <row r="84" spans="3:19" ht="19.899999999999999" customHeight="1" x14ac:dyDescent="0.25">
      <c r="C84" s="20"/>
      <c r="D84" s="28"/>
      <c r="E84" s="20"/>
      <c r="F84" s="20"/>
      <c r="G84" s="84"/>
      <c r="H84" s="84"/>
      <c r="I84" s="10"/>
      <c r="J84" s="10"/>
      <c r="K84" s="10"/>
      <c r="L84" s="10"/>
      <c r="M84" s="10"/>
      <c r="N84" s="5"/>
      <c r="O84" s="5"/>
      <c r="P84" s="5"/>
      <c r="Q84" s="10"/>
      <c r="R84" s="10"/>
      <c r="S84" s="10"/>
    </row>
    <row r="85" spans="3:19" ht="19.899999999999999" customHeight="1" x14ac:dyDescent="0.25">
      <c r="C85" s="20"/>
      <c r="D85" s="28"/>
      <c r="E85" s="20"/>
      <c r="F85" s="20"/>
      <c r="G85" s="84"/>
      <c r="H85" s="84"/>
      <c r="I85" s="10"/>
      <c r="J85" s="10"/>
      <c r="K85" s="10"/>
      <c r="L85" s="10"/>
      <c r="M85" s="10"/>
      <c r="N85" s="5"/>
      <c r="O85" s="5"/>
      <c r="P85" s="5"/>
      <c r="Q85" s="10"/>
      <c r="R85" s="10"/>
      <c r="S85" s="10"/>
    </row>
    <row r="86" spans="3:19" ht="19.899999999999999" customHeight="1" x14ac:dyDescent="0.25">
      <c r="C86" s="20"/>
      <c r="D86" s="28"/>
      <c r="E86" s="20"/>
      <c r="F86" s="20"/>
      <c r="G86" s="84"/>
      <c r="H86" s="84"/>
      <c r="I86" s="10"/>
      <c r="J86" s="10"/>
      <c r="K86" s="10"/>
      <c r="L86" s="10"/>
      <c r="M86" s="10"/>
      <c r="N86" s="5"/>
      <c r="O86" s="5"/>
      <c r="P86" s="5"/>
      <c r="Q86" s="10"/>
      <c r="R86" s="10"/>
      <c r="S86" s="10"/>
    </row>
    <row r="87" spans="3:19" ht="19.899999999999999" customHeight="1" x14ac:dyDescent="0.25">
      <c r="C87" s="20"/>
      <c r="D87" s="28"/>
      <c r="E87" s="20"/>
      <c r="F87" s="20"/>
      <c r="G87" s="84"/>
      <c r="H87" s="84"/>
      <c r="I87" s="10"/>
      <c r="J87" s="10"/>
      <c r="K87" s="10"/>
      <c r="L87" s="10"/>
      <c r="M87" s="10"/>
      <c r="N87" s="5"/>
      <c r="O87" s="5"/>
      <c r="P87" s="5"/>
      <c r="Q87" s="10"/>
      <c r="R87" s="10"/>
      <c r="S87" s="10"/>
    </row>
    <row r="88" spans="3:19" ht="19.899999999999999" customHeight="1" x14ac:dyDescent="0.25">
      <c r="C88" s="20"/>
      <c r="D88" s="28"/>
      <c r="E88" s="20"/>
      <c r="F88" s="20"/>
      <c r="G88" s="84"/>
      <c r="H88" s="84"/>
      <c r="I88" s="10"/>
      <c r="J88" s="10"/>
      <c r="K88" s="10"/>
      <c r="L88" s="10"/>
      <c r="M88" s="10"/>
      <c r="N88" s="5"/>
      <c r="O88" s="5"/>
      <c r="P88" s="5"/>
      <c r="Q88" s="10"/>
      <c r="R88" s="10"/>
      <c r="S88" s="10"/>
    </row>
    <row r="89" spans="3:19" ht="19.899999999999999" customHeight="1" x14ac:dyDescent="0.25">
      <c r="C89" s="20"/>
      <c r="D89" s="28"/>
      <c r="E89" s="20"/>
      <c r="F89" s="20"/>
      <c r="G89" s="84"/>
      <c r="H89" s="84"/>
      <c r="I89" s="10"/>
      <c r="J89" s="10"/>
      <c r="K89" s="10"/>
      <c r="L89" s="10"/>
      <c r="M89" s="10"/>
      <c r="N89" s="5"/>
      <c r="O89" s="5"/>
      <c r="P89" s="5"/>
      <c r="Q89" s="10"/>
      <c r="R89" s="10"/>
      <c r="S89" s="10"/>
    </row>
    <row r="90" spans="3:19" ht="19.899999999999999" customHeight="1" x14ac:dyDescent="0.25">
      <c r="C90" s="20"/>
      <c r="D90" s="28"/>
      <c r="E90" s="20"/>
      <c r="F90" s="20"/>
      <c r="G90" s="84"/>
      <c r="H90" s="84"/>
      <c r="I90" s="10"/>
      <c r="J90" s="10"/>
      <c r="K90" s="10"/>
      <c r="L90" s="10"/>
      <c r="M90" s="10"/>
      <c r="N90" s="5"/>
      <c r="O90" s="5"/>
      <c r="P90" s="5"/>
      <c r="Q90" s="10"/>
      <c r="R90" s="10"/>
      <c r="S90" s="10"/>
    </row>
    <row r="91" spans="3:19" ht="19.899999999999999" customHeight="1" x14ac:dyDescent="0.25">
      <c r="C91" s="20"/>
      <c r="D91" s="28"/>
      <c r="E91" s="20"/>
      <c r="F91" s="20"/>
      <c r="G91" s="84"/>
      <c r="H91" s="84"/>
      <c r="I91" s="10"/>
      <c r="J91" s="10"/>
      <c r="K91" s="10"/>
      <c r="L91" s="10"/>
      <c r="M91" s="10"/>
      <c r="N91" s="5"/>
      <c r="O91" s="5"/>
      <c r="P91" s="5"/>
      <c r="Q91" s="10"/>
      <c r="R91" s="10"/>
      <c r="S91" s="10"/>
    </row>
    <row r="92" spans="3:19" ht="19.899999999999999" customHeight="1" x14ac:dyDescent="0.25">
      <c r="C92" s="20"/>
      <c r="D92" s="28"/>
      <c r="E92" s="20"/>
      <c r="F92" s="20"/>
      <c r="G92" s="84"/>
      <c r="H92" s="84"/>
      <c r="I92" s="10"/>
      <c r="J92" s="10"/>
      <c r="K92" s="10"/>
      <c r="L92" s="10"/>
      <c r="M92" s="10"/>
      <c r="N92" s="5"/>
      <c r="O92" s="5"/>
      <c r="P92" s="5"/>
      <c r="Q92" s="10"/>
      <c r="R92" s="10"/>
      <c r="S92" s="10"/>
    </row>
    <row r="93" spans="3:19" ht="19.899999999999999" customHeight="1" x14ac:dyDescent="0.25">
      <c r="C93" s="20"/>
      <c r="D93" s="28"/>
      <c r="E93" s="20"/>
      <c r="F93" s="20"/>
      <c r="G93" s="84"/>
      <c r="H93" s="84"/>
      <c r="I93" s="10"/>
      <c r="J93" s="10"/>
      <c r="K93" s="10"/>
      <c r="L93" s="10"/>
      <c r="M93" s="10"/>
      <c r="N93" s="5"/>
      <c r="O93" s="5"/>
      <c r="P93" s="5"/>
      <c r="Q93" s="10"/>
      <c r="R93" s="10"/>
      <c r="S93" s="10"/>
    </row>
    <row r="94" spans="3:19" ht="19.899999999999999" customHeight="1" x14ac:dyDescent="0.25">
      <c r="C94" s="20"/>
      <c r="D94" s="28"/>
      <c r="E94" s="20"/>
      <c r="F94" s="20"/>
      <c r="G94" s="84"/>
      <c r="H94" s="84"/>
      <c r="I94" s="10"/>
      <c r="J94" s="10"/>
      <c r="K94" s="10"/>
      <c r="L94" s="10"/>
      <c r="M94" s="10"/>
      <c r="N94" s="5"/>
      <c r="O94" s="5"/>
      <c r="P94" s="5"/>
      <c r="Q94" s="10"/>
      <c r="R94" s="10"/>
      <c r="S94" s="10"/>
    </row>
    <row r="95" spans="3:19" ht="19.899999999999999" customHeight="1" x14ac:dyDescent="0.25">
      <c r="C95" s="20"/>
      <c r="D95" s="28"/>
      <c r="E95" s="20"/>
      <c r="F95" s="20"/>
      <c r="G95" s="84"/>
      <c r="H95" s="84"/>
      <c r="I95" s="10"/>
      <c r="J95" s="10"/>
      <c r="K95" s="10"/>
      <c r="L95" s="10"/>
      <c r="M95" s="10"/>
      <c r="N95" s="5"/>
      <c r="O95" s="5"/>
      <c r="P95" s="5"/>
      <c r="Q95" s="10"/>
      <c r="R95" s="10"/>
      <c r="S95" s="10"/>
    </row>
    <row r="96" spans="3:19" ht="19.899999999999999" customHeight="1" x14ac:dyDescent="0.25">
      <c r="C96" s="20"/>
      <c r="D96" s="28"/>
      <c r="E96" s="20"/>
      <c r="F96" s="20"/>
      <c r="G96" s="84"/>
      <c r="H96" s="84"/>
      <c r="I96" s="10"/>
      <c r="J96" s="10"/>
      <c r="K96" s="10"/>
      <c r="L96" s="10"/>
      <c r="M96" s="10"/>
      <c r="N96" s="5"/>
      <c r="O96" s="5"/>
      <c r="P96" s="5"/>
      <c r="Q96" s="10"/>
      <c r="R96" s="10"/>
      <c r="S96" s="10"/>
    </row>
    <row r="97" spans="3:19" ht="19.899999999999999" customHeight="1" x14ac:dyDescent="0.25">
      <c r="C97" s="20"/>
      <c r="D97" s="28"/>
      <c r="E97" s="20"/>
      <c r="F97" s="20"/>
      <c r="G97" s="84"/>
      <c r="H97" s="84"/>
      <c r="I97" s="10"/>
      <c r="J97" s="10"/>
      <c r="K97" s="10"/>
      <c r="L97" s="10"/>
      <c r="M97" s="10"/>
      <c r="N97" s="5"/>
      <c r="O97" s="5"/>
      <c r="P97" s="5"/>
      <c r="Q97" s="10"/>
      <c r="R97" s="10"/>
      <c r="S97" s="10"/>
    </row>
    <row r="98" spans="3:19" ht="19.899999999999999" customHeight="1" x14ac:dyDescent="0.25">
      <c r="C98" s="20"/>
      <c r="D98" s="28"/>
      <c r="E98" s="20"/>
      <c r="F98" s="20"/>
      <c r="G98" s="84"/>
      <c r="H98" s="84"/>
      <c r="I98" s="10"/>
      <c r="J98" s="10"/>
      <c r="K98" s="10"/>
      <c r="L98" s="10"/>
      <c r="M98" s="10"/>
      <c r="N98" s="5"/>
      <c r="O98" s="5"/>
      <c r="P98" s="5"/>
      <c r="Q98" s="10"/>
      <c r="R98" s="10"/>
      <c r="S98" s="10"/>
    </row>
    <row r="99" spans="3:19" ht="19.899999999999999" customHeight="1" x14ac:dyDescent="0.25">
      <c r="C99" s="20"/>
      <c r="D99" s="28"/>
      <c r="E99" s="20"/>
      <c r="F99" s="20"/>
      <c r="G99" s="84"/>
      <c r="H99" s="84"/>
      <c r="I99" s="10"/>
      <c r="J99" s="10"/>
      <c r="K99" s="10"/>
      <c r="L99" s="10"/>
      <c r="M99" s="10"/>
      <c r="N99" s="5"/>
      <c r="O99" s="5"/>
      <c r="P99" s="5"/>
      <c r="Q99" s="10"/>
      <c r="R99" s="10"/>
      <c r="S99" s="10"/>
    </row>
    <row r="100" spans="3:19" ht="19.899999999999999" customHeight="1" x14ac:dyDescent="0.25">
      <c r="C100" s="20"/>
      <c r="D100" s="28"/>
      <c r="E100" s="20"/>
      <c r="F100" s="20"/>
      <c r="G100" s="84"/>
      <c r="H100" s="84"/>
      <c r="I100" s="10"/>
      <c r="J100" s="10"/>
      <c r="K100" s="10"/>
      <c r="L100" s="10"/>
      <c r="M100" s="10"/>
      <c r="N100" s="5"/>
      <c r="O100" s="5"/>
      <c r="P100" s="5"/>
      <c r="Q100" s="10"/>
      <c r="R100" s="10"/>
      <c r="S100" s="10"/>
    </row>
    <row r="101" spans="3:19" ht="19.899999999999999" customHeight="1" x14ac:dyDescent="0.25">
      <c r="C101" s="20"/>
      <c r="D101" s="28"/>
      <c r="E101" s="20"/>
      <c r="F101" s="20"/>
      <c r="G101" s="84"/>
      <c r="H101" s="84"/>
      <c r="I101" s="10"/>
      <c r="J101" s="10"/>
      <c r="K101" s="10"/>
      <c r="L101" s="10"/>
      <c r="M101" s="10"/>
      <c r="N101" s="5"/>
      <c r="O101" s="5"/>
      <c r="P101" s="5"/>
      <c r="Q101" s="10"/>
      <c r="R101" s="10"/>
      <c r="S101" s="10"/>
    </row>
    <row r="102" spans="3:19" ht="19.899999999999999" customHeight="1" x14ac:dyDescent="0.25">
      <c r="C102" s="20"/>
      <c r="D102" s="28"/>
      <c r="E102" s="20"/>
      <c r="F102" s="20"/>
      <c r="G102" s="84"/>
      <c r="H102" s="84"/>
      <c r="I102" s="10"/>
      <c r="J102" s="10"/>
      <c r="K102" s="10"/>
      <c r="L102" s="10"/>
      <c r="M102" s="10"/>
      <c r="N102" s="5"/>
      <c r="O102" s="5"/>
      <c r="P102" s="5"/>
      <c r="Q102" s="10"/>
      <c r="R102" s="10"/>
      <c r="S102" s="10"/>
    </row>
    <row r="103" spans="3:19" ht="19.899999999999999" customHeight="1" x14ac:dyDescent="0.25">
      <c r="C103" s="20"/>
      <c r="D103" s="28"/>
      <c r="E103" s="20"/>
      <c r="F103" s="20"/>
      <c r="G103" s="84"/>
      <c r="H103" s="84"/>
      <c r="I103" s="10"/>
      <c r="J103" s="10"/>
      <c r="K103" s="10"/>
      <c r="L103" s="10"/>
      <c r="M103" s="10"/>
      <c r="N103" s="5"/>
      <c r="O103" s="5"/>
      <c r="P103" s="5"/>
      <c r="Q103" s="10"/>
      <c r="R103" s="10"/>
      <c r="S103" s="10"/>
    </row>
    <row r="104" spans="3:19" ht="19.899999999999999" customHeight="1" x14ac:dyDescent="0.25">
      <c r="C104" s="20"/>
      <c r="D104" s="28"/>
      <c r="E104" s="20"/>
      <c r="F104" s="20"/>
      <c r="G104" s="84"/>
      <c r="H104" s="84"/>
      <c r="I104" s="10"/>
      <c r="J104" s="10"/>
      <c r="K104" s="10"/>
      <c r="L104" s="10"/>
      <c r="M104" s="10"/>
      <c r="N104" s="5"/>
      <c r="O104" s="5"/>
      <c r="P104" s="5"/>
      <c r="Q104" s="10"/>
      <c r="R104" s="10"/>
      <c r="S104" s="10"/>
    </row>
    <row r="105" spans="3:19" ht="19.899999999999999" customHeight="1" x14ac:dyDescent="0.25">
      <c r="C105" s="20"/>
      <c r="D105" s="28"/>
      <c r="E105" s="20"/>
      <c r="F105" s="20"/>
      <c r="G105" s="84"/>
      <c r="H105" s="84"/>
      <c r="I105" s="10"/>
      <c r="J105" s="10"/>
      <c r="K105" s="10"/>
      <c r="L105" s="10"/>
      <c r="M105" s="10"/>
      <c r="N105" s="5"/>
      <c r="O105" s="5"/>
      <c r="P105" s="5"/>
      <c r="Q105" s="10"/>
      <c r="R105" s="10"/>
      <c r="S105" s="10"/>
    </row>
    <row r="106" spans="3:19" ht="19.899999999999999" customHeight="1" x14ac:dyDescent="0.25">
      <c r="C106" s="20"/>
      <c r="D106" s="28"/>
      <c r="E106" s="20"/>
      <c r="F106" s="20"/>
      <c r="G106" s="84"/>
      <c r="H106" s="84"/>
      <c r="I106" s="10"/>
      <c r="J106" s="10"/>
      <c r="K106" s="10"/>
      <c r="L106" s="10"/>
      <c r="M106" s="10"/>
      <c r="N106" s="5"/>
      <c r="O106" s="5"/>
      <c r="P106" s="5"/>
      <c r="Q106" s="10"/>
      <c r="R106" s="10"/>
      <c r="S106" s="10"/>
    </row>
    <row r="107" spans="3:19" ht="19.899999999999999" customHeight="1" x14ac:dyDescent="0.25">
      <c r="C107" s="20"/>
      <c r="D107" s="28"/>
      <c r="E107" s="20"/>
      <c r="F107" s="20"/>
      <c r="G107" s="84"/>
      <c r="H107" s="84"/>
      <c r="I107" s="10"/>
      <c r="J107" s="10"/>
      <c r="K107" s="10"/>
      <c r="L107" s="10"/>
      <c r="M107" s="10"/>
      <c r="N107" s="5"/>
      <c r="O107" s="5"/>
      <c r="P107" s="5"/>
      <c r="Q107" s="10"/>
      <c r="R107" s="10"/>
      <c r="S107" s="10"/>
    </row>
    <row r="108" spans="3:19" ht="19.899999999999999" customHeight="1" x14ac:dyDescent="0.25">
      <c r="C108" s="20"/>
      <c r="D108" s="28"/>
      <c r="E108" s="20"/>
      <c r="F108" s="20"/>
      <c r="G108" s="84"/>
      <c r="H108" s="84"/>
      <c r="I108" s="10"/>
      <c r="J108" s="10"/>
      <c r="K108" s="10"/>
      <c r="L108" s="10"/>
      <c r="M108" s="10"/>
      <c r="N108" s="5"/>
      <c r="O108" s="5"/>
      <c r="P108" s="5"/>
      <c r="Q108" s="10"/>
      <c r="R108" s="10"/>
      <c r="S108" s="10"/>
    </row>
    <row r="109" spans="3:19" ht="19.899999999999999" customHeight="1" x14ac:dyDescent="0.25">
      <c r="C109" s="20"/>
      <c r="D109" s="28"/>
      <c r="E109" s="20"/>
      <c r="F109" s="20"/>
      <c r="G109" s="84"/>
      <c r="H109" s="84"/>
      <c r="I109" s="10"/>
      <c r="J109" s="10"/>
      <c r="K109" s="10"/>
      <c r="L109" s="10"/>
      <c r="M109" s="10"/>
      <c r="N109" s="5"/>
      <c r="O109" s="5"/>
      <c r="P109" s="5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ht="19.899999999999999" customHeight="1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</sheetData>
  <sheetProtection algorithmName="SHA-512" hashValue="xxScCbm5ZgZjJhdQFnllyfQp8w2wJR9fjjqKTtkrivlRoF5FxQaqFhsjFd+IvQ9QmeMtTzOc7bCPY7CCA+ainw==" saltValue="fzqiBEIcSRFwwXHoyqMx7w==" spinCount="100000" sheet="1" objects="1" scenarios="1"/>
  <mergeCells count="18">
    <mergeCell ref="B24:G24"/>
    <mergeCell ref="R23:T23"/>
    <mergeCell ref="R22:T22"/>
    <mergeCell ref="B22:G22"/>
    <mergeCell ref="B23:H23"/>
    <mergeCell ref="V7:V9"/>
    <mergeCell ref="V11:V12"/>
    <mergeCell ref="V14:V15"/>
    <mergeCell ref="V17:V18"/>
    <mergeCell ref="B1:D1"/>
    <mergeCell ref="G5:H5"/>
    <mergeCell ref="L7:L20"/>
    <mergeCell ref="I7:I20"/>
    <mergeCell ref="J7:J20"/>
    <mergeCell ref="K7:K20"/>
    <mergeCell ref="M7:M20"/>
    <mergeCell ref="N7:N20"/>
    <mergeCell ref="O7:O20"/>
  </mergeCells>
  <conditionalFormatting sqref="B7:B20 D7:D20">
    <cfRule type="containsBlanks" dxfId="7" priority="76">
      <formula>LEN(TRIM(B7))=0</formula>
    </cfRule>
  </conditionalFormatting>
  <conditionalFormatting sqref="B7:B20">
    <cfRule type="cellIs" dxfId="6" priority="73" operator="greaterThanOrEqual">
      <formula>1</formula>
    </cfRule>
  </conditionalFormatting>
  <conditionalFormatting sqref="T7:T20">
    <cfRule type="cellIs" dxfId="5" priority="60" operator="equal">
      <formula>"VYHOVUJE"</formula>
    </cfRule>
  </conditionalFormatting>
  <conditionalFormatting sqref="T7:T20">
    <cfRule type="cellIs" dxfId="4" priority="59" operator="equal">
      <formula>"NEVYHOVUJE"</formula>
    </cfRule>
  </conditionalFormatting>
  <conditionalFormatting sqref="R7:R20 G7:H20">
    <cfRule type="containsBlanks" dxfId="3" priority="53">
      <formula>LEN(TRIM(G7))=0</formula>
    </cfRule>
  </conditionalFormatting>
  <conditionalFormatting sqref="R7:R20 G7:H20">
    <cfRule type="notContainsBlanks" dxfId="2" priority="51">
      <formula>LEN(TRIM(G7))&gt;0</formula>
    </cfRule>
  </conditionalFormatting>
  <conditionalFormatting sqref="R7:R20 G7:H20">
    <cfRule type="notContainsBlanks" dxfId="1" priority="50">
      <formula>LEN(TRIM(G7))&gt;0</formula>
    </cfRule>
  </conditionalFormatting>
  <conditionalFormatting sqref="G7:H20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0" xr:uid="{8C26EAE3-16EE-4825-9C10-C919BCF6B1BA}">
      <formula1>"ks,bal,sada,m,"</formula1>
    </dataValidation>
    <dataValidation type="list" allowBlank="1" showInputMessage="1" showErrorMessage="1" sqref="V7 V10:V11 V13:V14 V16:V17 V19:V20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XzEWQxQktXDJRRM85E2/1FwLJalJrI2AkvpFcJMejh0=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GI76UjCOWUWe628kWMJ2JDA8lpGZL00UWLluW8bxSDw=</DigestValue>
    </Reference>
  </SignedInfo>
  <SignatureValue>PDfW4iylxHrlp9c0MTz/so25Ue+HgqfSNS31rG/vRP25aQrZzNanmlh9jCMIp0lFvKLzZ+PaLKPU
lknzG7orhNekrx6bF6BzEvTpD4AUDA8jMshyZmxF9yfoRShKRiTgRX08hLpasLo/G6kZlfM2VTl7
RC1ejquL6o5JDbVA3SdpGZ33y08xf3nEtOPfyzmrCBZTXx5OffcHtjg2NAVaTxq3KqfhnPI7U/dS
SZrQIZPxn2b1AkxBH1ua4iWUcx5cnpID3Ki6RVUEAnannh2+D5QemXlfFYD0gpKrCLfoZbqlqYRl
C7Rp7dfhJf2c3bpDrWwr5e/gP0EtWffKnevx8g==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UekTKmGyE9eU2SPct9Qrsbtd/pMH1a82Azkn7JO8hu4=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AvetCL7Bdt3fOuW4ZMLd9isJDPEDYfOk86kvbP61dD4=</DigestValue>
      </Reference>
      <Reference URI="/xl/sharedStrings.xml?ContentType=application/vnd.openxmlformats-officedocument.spreadsheetml.sharedStrings+xml">
        <DigestMethod Algorithm="http://www.w3.org/2001/04/xmlenc#sha256"/>
        <DigestValue>fyASroHW9P1AhVAu/fCQsnbG1YGFZ6WATZHuN7PkyIc=</DigestValue>
      </Reference>
      <Reference URI="/xl/styles.xml?ContentType=application/vnd.openxmlformats-officedocument.spreadsheetml.styles+xml">
        <DigestMethod Algorithm="http://www.w3.org/2001/04/xmlenc#sha256"/>
        <DigestValue>gKdmqmpueC4XPtqSVtZ7jVu0TicbwFASG7ZjA9zsw8w=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VoNjWPe6U0EeS4Sywt6NPOq0O/F6cYqbsIQWaHwKtcw=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gpq2x8pkSSJRCzQsiTJTv4OgybLd4/Y110Uh2P/vB8U=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2022-10-10T14:14:30Z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2022-10-10T14:14:30Z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2022-09-20T08:02:38Z</cp:lastPrinted>
  <dcterms:created xsi:type="dcterms:W3CDTF">2014-03-05T12:43:32Z</dcterms:created>
  <dcterms:modified xsi:type="dcterms:W3CDTF">2022-10-10T13:49:50Z</dcterms:modified>
</cp:coreProperties>
</file>